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5F738A84-E634-4502-9FF2-B06BB11A242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6" i="1"/>
  <c r="J7" i="1"/>
  <c r="J8" i="1"/>
  <c r="J9" i="1"/>
  <c r="J10" i="1"/>
  <c r="J11" i="1"/>
  <c r="J12" i="1"/>
  <c r="J13" i="1"/>
  <c r="J6" i="1"/>
  <c r="H15" i="1"/>
  <c r="I15" i="1" s="1"/>
  <c r="K15" i="1" s="1"/>
  <c r="H16" i="1"/>
  <c r="I16" i="1" s="1"/>
  <c r="K16" i="1" s="1"/>
  <c r="H14" i="1"/>
  <c r="I14" i="1" s="1"/>
  <c r="K14" i="1" l="1"/>
</calcChain>
</file>

<file path=xl/sharedStrings.xml><?xml version="1.0" encoding="utf-8"?>
<sst xmlns="http://schemas.openxmlformats.org/spreadsheetml/2006/main" count="82" uniqueCount="58">
  <si>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</si>
  <si>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</si>
  <si>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</si>
  <si>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</si>
  <si>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</si>
  <si>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</si>
  <si>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</si>
  <si>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</si>
  <si>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</si>
  <si>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</si>
  <si>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</si>
  <si>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</si>
  <si>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</si>
  <si>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</si>
  <si>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</si>
  <si>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</si>
  <si>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</si>
  <si>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</si>
  <si>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</si>
  <si>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</si>
  <si>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</si>
  <si>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</si>
  <si>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</si>
  <si>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</si>
  <si>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</si>
  <si>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</si>
  <si>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</si>
  <si>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</si>
  <si>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</si>
  <si>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</si>
  <si>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</si>
  <si>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</si>
  <si>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</si>
  <si>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</si>
  <si>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SS1</t>
  </si>
  <si>
    <t>SS2</t>
  </si>
  <si>
    <t>PCR</t>
  </si>
  <si>
    <t>KROL257</t>
  </si>
  <si>
    <t>Sierra Schmidt</t>
  </si>
  <si>
    <t>sss42@uri.edu</t>
  </si>
  <si>
    <t>SS3</t>
  </si>
  <si>
    <t>Cand. pKR168 1.1</t>
  </si>
  <si>
    <t>Cand. pKR168 2.2</t>
  </si>
  <si>
    <t>Cand. pKR168 2.3</t>
  </si>
  <si>
    <t>SS4</t>
  </si>
  <si>
    <t>SS5</t>
  </si>
  <si>
    <t>SS6</t>
  </si>
  <si>
    <t>SS7</t>
  </si>
  <si>
    <t>Plasmid</t>
  </si>
  <si>
    <t>Cand. pKR184 1</t>
  </si>
  <si>
    <t>Cand. pKR184 2</t>
  </si>
  <si>
    <t>Cand. pKR184 3</t>
  </si>
  <si>
    <t>Cand. pKR184 4</t>
  </si>
  <si>
    <t>SS8</t>
  </si>
  <si>
    <t>SS9</t>
  </si>
  <si>
    <t>SS10</t>
  </si>
  <si>
    <t>SS11</t>
  </si>
  <si>
    <t>KROL362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</si>
</sst>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8" fillId="0" borderId="0" xfId="0" applyFont="1" applyAlignment="1">
      <alignment horizontal="left"/>
    </xf>
    <xf numFmtId="0" fontId="4" fillId="0" borderId="0" xfId="0" applyFont="1" applyBorder="1"/>
    <xf numFmtId="2" fontId="4" fillId="0" borderId="1" xfId="0" applyNumberFormat="1" applyFont="1" applyBorder="1" applyAlignment="1">
      <alignment horizontal="center" wrapText="1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ss42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0"/>
  <sheetViews>
    <sheetView tabSelected="1" workbookViewId="0">
      <selection activeCell="D21" sqref="D21"/>
    </sheetView>
  </sheetViews>
  <sheetFormatPr defaultColWidth="10.69921875" defaultRowHeight="15.6"/>
  <cols>
    <col min="1" max="1" width="18.19921875" customWidth="1"/>
    <col min="2" max="2" width="14.296875" bestFit="1" customWidth="1"/>
    <col min="3" max="3" width="14.796875" bestFit="1" customWidth="1"/>
    <col min="4" max="4" width="15.59765625" bestFit="1" customWidth="1"/>
    <col min="5" max="5" width="13.5" customWidth="1"/>
    <col min="6" max="6" width="15.5" bestFit="1" customWidth="1"/>
    <col min="7" max="7" width="14.5" customWidth="1"/>
    <col min="8" max="8" width="15.296875" customWidth="1"/>
    <col min="9" max="9" width="11.19921875" customWidth="1"/>
    <col min="10" max="10" width="13" customWidth="1"/>
    <col min="11" max="11" width="20.69921875" customWidth="1"/>
    <col min="14" max="14" width="11.19921875" bestFit="1" customWidth="1"/>
  </cols>
  <sheetData>
    <row r="2" spans="1:13" ht="18">
      <c r="A2" s="2" t="s">
        <v>18</v>
      </c>
      <c r="B2" s="2" t="s">
        <v>0</v>
      </c>
      <c r="C2" s="2" t="s">
        <v>20</v>
      </c>
      <c r="D2" s="2" t="s">
        <v>21</v>
      </c>
      <c r="E2" s="2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9" customFormat="1" ht="46.8">
      <c r="A3" s="6"/>
      <c r="B3" s="7" t="s">
        <v>19</v>
      </c>
      <c r="C3" s="6" t="s">
        <v>24</v>
      </c>
      <c r="D3" s="6"/>
      <c r="E3" s="6"/>
      <c r="F3" s="10" t="s">
        <v>22</v>
      </c>
      <c r="G3" s="10" t="s">
        <v>23</v>
      </c>
      <c r="H3" s="11" t="s">
        <v>27</v>
      </c>
      <c r="I3" s="11" t="s">
        <v>27</v>
      </c>
      <c r="J3" s="11" t="s">
        <v>26</v>
      </c>
      <c r="K3" s="12" t="s">
        <v>25</v>
      </c>
      <c r="L3" s="8"/>
      <c r="M3" s="8"/>
    </row>
    <row r="4" spans="1:13">
      <c r="A4" s="3"/>
      <c r="B4" s="3"/>
      <c r="C4" s="3"/>
      <c r="D4" s="3"/>
      <c r="E4" s="3"/>
      <c r="F4" s="3"/>
      <c r="G4" s="3"/>
      <c r="H4" s="13" t="s">
        <v>16</v>
      </c>
      <c r="I4" s="14" t="s">
        <v>5</v>
      </c>
      <c r="J4" s="14" t="s">
        <v>5</v>
      </c>
      <c r="K4" s="2"/>
      <c r="L4" s="1"/>
      <c r="M4" s="1"/>
    </row>
    <row r="5" spans="1:13" ht="31.2">
      <c r="A5" s="3"/>
      <c r="B5" s="3"/>
      <c r="C5" s="3"/>
      <c r="D5" s="3"/>
      <c r="E5" s="3"/>
      <c r="F5" s="3"/>
      <c r="G5" s="3"/>
      <c r="H5" s="14" t="s">
        <v>17</v>
      </c>
      <c r="I5" s="22" t="s">
        <v>31</v>
      </c>
      <c r="J5" s="22" t="s">
        <v>32</v>
      </c>
      <c r="K5" s="22" t="s">
        <v>33</v>
      </c>
      <c r="L5" s="1"/>
      <c r="M5" s="1"/>
    </row>
    <row r="6" spans="1:13">
      <c r="A6" s="3" t="s">
        <v>34</v>
      </c>
      <c r="B6" s="3"/>
      <c r="C6" s="3" t="s">
        <v>48</v>
      </c>
      <c r="D6" s="3" t="s">
        <v>49</v>
      </c>
      <c r="E6" s="3" t="s">
        <v>37</v>
      </c>
      <c r="F6" s="24">
        <v>5672</v>
      </c>
      <c r="G6">
        <v>482.1</v>
      </c>
      <c r="H6" s="14"/>
      <c r="I6" s="22"/>
      <c r="J6" s="25">
        <f>2*(200/G6)</f>
        <v>0.82970338104127772</v>
      </c>
      <c r="K6" s="17">
        <f>12-J6-2.56</f>
        <v>8.6102966189587224</v>
      </c>
      <c r="L6" s="1"/>
      <c r="M6" s="1"/>
    </row>
    <row r="7" spans="1:13">
      <c r="A7" s="3" t="s">
        <v>35</v>
      </c>
      <c r="B7" s="3"/>
      <c r="C7" s="3" t="s">
        <v>48</v>
      </c>
      <c r="D7" s="3" t="s">
        <v>50</v>
      </c>
      <c r="E7" s="3" t="s">
        <v>37</v>
      </c>
      <c r="F7" s="24">
        <v>5672</v>
      </c>
      <c r="G7">
        <v>521.70000000000005</v>
      </c>
      <c r="H7" s="14"/>
      <c r="I7" s="22"/>
      <c r="J7" s="25">
        <f t="shared" ref="J7:J13" si="0">2*(200/G7)</f>
        <v>0.76672417097949008</v>
      </c>
      <c r="K7" s="17">
        <f t="shared" ref="K7:K13" si="1">12-J7-2.56</f>
        <v>8.6732758290205094</v>
      </c>
      <c r="L7" s="1"/>
      <c r="M7" s="1"/>
    </row>
    <row r="8" spans="1:13">
      <c r="A8" s="3" t="s">
        <v>40</v>
      </c>
      <c r="B8" s="3"/>
      <c r="C8" s="3" t="s">
        <v>48</v>
      </c>
      <c r="D8" s="3" t="s">
        <v>51</v>
      </c>
      <c r="E8" s="3" t="s">
        <v>37</v>
      </c>
      <c r="F8" s="24">
        <v>5672</v>
      </c>
      <c r="G8">
        <v>465.3</v>
      </c>
      <c r="H8" s="14"/>
      <c r="I8" s="22"/>
      <c r="J8" s="25">
        <f t="shared" si="0"/>
        <v>0.85966043412851922</v>
      </c>
      <c r="K8" s="17">
        <f t="shared" si="1"/>
        <v>8.5803395658714798</v>
      </c>
      <c r="L8" s="1"/>
      <c r="M8" s="1"/>
    </row>
    <row r="9" spans="1:13">
      <c r="A9" s="3" t="s">
        <v>44</v>
      </c>
      <c r="B9" s="3"/>
      <c r="C9" s="3" t="s">
        <v>48</v>
      </c>
      <c r="D9" s="3" t="s">
        <v>52</v>
      </c>
      <c r="E9" s="3" t="s">
        <v>37</v>
      </c>
      <c r="F9" s="24">
        <v>5672</v>
      </c>
      <c r="G9">
        <v>484.8</v>
      </c>
      <c r="H9" s="14"/>
      <c r="I9" s="22"/>
      <c r="J9" s="25">
        <f t="shared" si="0"/>
        <v>0.82508250825082508</v>
      </c>
      <c r="K9" s="17">
        <f t="shared" si="1"/>
        <v>8.6149174917491749</v>
      </c>
      <c r="L9" s="1"/>
      <c r="M9" s="1"/>
    </row>
    <row r="10" spans="1:13">
      <c r="A10" s="3" t="s">
        <v>45</v>
      </c>
      <c r="B10" s="3"/>
      <c r="C10" s="3" t="s">
        <v>48</v>
      </c>
      <c r="D10" s="3" t="s">
        <v>49</v>
      </c>
      <c r="E10" s="3" t="s">
        <v>57</v>
      </c>
      <c r="F10" s="24">
        <v>5672</v>
      </c>
      <c r="G10">
        <v>482.1</v>
      </c>
      <c r="H10" s="14"/>
      <c r="I10" s="22"/>
      <c r="J10" s="25">
        <f t="shared" si="0"/>
        <v>0.82970338104127772</v>
      </c>
      <c r="K10" s="17">
        <f t="shared" si="1"/>
        <v>8.6102966189587224</v>
      </c>
      <c r="L10" s="1"/>
      <c r="M10" s="1"/>
    </row>
    <row r="11" spans="1:13">
      <c r="A11" s="3" t="s">
        <v>46</v>
      </c>
      <c r="B11" s="3"/>
      <c r="C11" s="3" t="s">
        <v>48</v>
      </c>
      <c r="D11" s="3" t="s">
        <v>50</v>
      </c>
      <c r="E11" s="3" t="s">
        <v>57</v>
      </c>
      <c r="F11" s="24">
        <v>5672</v>
      </c>
      <c r="G11">
        <v>521.70000000000005</v>
      </c>
      <c r="H11" s="14"/>
      <c r="I11" s="22"/>
      <c r="J11" s="25">
        <f t="shared" si="0"/>
        <v>0.76672417097949008</v>
      </c>
      <c r="K11" s="17">
        <f t="shared" si="1"/>
        <v>8.6732758290205094</v>
      </c>
      <c r="L11" s="1"/>
      <c r="M11" s="1"/>
    </row>
    <row r="12" spans="1:13">
      <c r="A12" s="3" t="s">
        <v>47</v>
      </c>
      <c r="B12" s="3"/>
      <c r="C12" s="3" t="s">
        <v>48</v>
      </c>
      <c r="D12" s="3" t="s">
        <v>51</v>
      </c>
      <c r="E12" s="3" t="s">
        <v>57</v>
      </c>
      <c r="F12" s="24">
        <v>5672</v>
      </c>
      <c r="G12">
        <v>465.3</v>
      </c>
      <c r="H12" s="14"/>
      <c r="I12" s="22"/>
      <c r="J12" s="25">
        <f t="shared" si="0"/>
        <v>0.85966043412851922</v>
      </c>
      <c r="K12" s="17">
        <f t="shared" si="1"/>
        <v>8.5803395658714798</v>
      </c>
      <c r="L12" s="1"/>
      <c r="M12" s="1"/>
    </row>
    <row r="13" spans="1:13">
      <c r="A13" s="3" t="s">
        <v>53</v>
      </c>
      <c r="B13" s="3"/>
      <c r="C13" s="3" t="s">
        <v>48</v>
      </c>
      <c r="D13" s="3" t="s">
        <v>52</v>
      </c>
      <c r="E13" s="3" t="s">
        <v>57</v>
      </c>
      <c r="F13" s="24">
        <v>5672</v>
      </c>
      <c r="G13">
        <v>484.8</v>
      </c>
      <c r="H13" s="14"/>
      <c r="I13" s="22"/>
      <c r="J13" s="25">
        <f t="shared" si="0"/>
        <v>0.82508250825082508</v>
      </c>
      <c r="K13" s="17">
        <f t="shared" si="1"/>
        <v>8.6149174917491749</v>
      </c>
      <c r="L13" s="1"/>
      <c r="M13" s="1"/>
    </row>
    <row r="14" spans="1:13">
      <c r="A14" s="3" t="s">
        <v>54</v>
      </c>
      <c r="B14" s="3"/>
      <c r="C14" s="3" t="s">
        <v>36</v>
      </c>
      <c r="D14" s="20" t="s">
        <v>41</v>
      </c>
      <c r="E14" s="3" t="s">
        <v>37</v>
      </c>
      <c r="F14">
        <v>633</v>
      </c>
      <c r="G14">
        <v>57.1</v>
      </c>
      <c r="H14" s="17">
        <f>F14/100*2.5</f>
        <v>15.824999999999999</v>
      </c>
      <c r="I14" s="17">
        <f>H14/G14</f>
        <v>0.2771453590192644</v>
      </c>
      <c r="J14" s="17"/>
      <c r="K14" s="17">
        <f t="shared" ref="K14:K16" si="2">12-I14-2.56</f>
        <v>9.1628546409807345</v>
      </c>
      <c r="L14" s="1"/>
      <c r="M14" s="1"/>
    </row>
    <row r="15" spans="1:13">
      <c r="A15" s="3" t="s">
        <v>55</v>
      </c>
      <c r="B15" s="3"/>
      <c r="C15" s="3" t="s">
        <v>36</v>
      </c>
      <c r="D15" s="20" t="s">
        <v>42</v>
      </c>
      <c r="E15" s="3" t="s">
        <v>37</v>
      </c>
      <c r="F15">
        <v>633</v>
      </c>
      <c r="G15">
        <v>20.9</v>
      </c>
      <c r="H15" s="17">
        <f>F15/100*2.5</f>
        <v>15.824999999999999</v>
      </c>
      <c r="I15" s="17">
        <f>H15/G15</f>
        <v>0.75717703349282295</v>
      </c>
      <c r="J15" s="17"/>
      <c r="K15" s="17">
        <f t="shared" si="2"/>
        <v>8.6828229665071763</v>
      </c>
      <c r="L15" s="1"/>
      <c r="M15" s="1"/>
    </row>
    <row r="16" spans="1:13">
      <c r="A16" s="3" t="s">
        <v>56</v>
      </c>
      <c r="B16" s="3"/>
      <c r="C16" s="3" t="s">
        <v>36</v>
      </c>
      <c r="D16" s="20" t="s">
        <v>43</v>
      </c>
      <c r="E16" s="3" t="s">
        <v>37</v>
      </c>
      <c r="F16">
        <v>633</v>
      </c>
      <c r="G16">
        <v>46.1</v>
      </c>
      <c r="H16" s="17">
        <f>F16/100*2.5</f>
        <v>15.824999999999999</v>
      </c>
      <c r="I16" s="17">
        <f t="shared" ref="I16" si="3">H16/G16</f>
        <v>0.34327548806941427</v>
      </c>
      <c r="J16" s="17"/>
      <c r="K16" s="17">
        <f t="shared" si="2"/>
        <v>9.0967245119305851</v>
      </c>
      <c r="L16" s="1"/>
      <c r="M16" s="1"/>
    </row>
    <row r="17" spans="1:1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1"/>
      <c r="M17" s="1"/>
    </row>
    <row r="18" spans="1:13">
      <c r="A18" s="23" t="s">
        <v>30</v>
      </c>
      <c r="B18" s="23"/>
      <c r="C18" s="23"/>
      <c r="D18" s="4"/>
      <c r="E18" s="4"/>
      <c r="F18" s="4"/>
      <c r="G18" s="4"/>
      <c r="H18" s="4"/>
      <c r="I18" s="4"/>
      <c r="J18" s="4"/>
      <c r="K18" s="4"/>
      <c r="L18" s="1"/>
      <c r="M18" s="1"/>
    </row>
    <row r="19" spans="1:13">
      <c r="A19" s="5"/>
      <c r="B19" s="4"/>
      <c r="C19" s="4"/>
      <c r="D19" s="4"/>
      <c r="E19" s="4"/>
      <c r="F19" s="4"/>
      <c r="G19" s="4"/>
      <c r="H19" s="4"/>
      <c r="I19" s="4"/>
      <c r="J19" s="4"/>
      <c r="K19" s="4"/>
      <c r="L19" s="1"/>
      <c r="M19" s="1"/>
    </row>
    <row r="20" spans="1:1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1"/>
      <c r="M20" s="1"/>
    </row>
    <row r="21" spans="1:13">
      <c r="A21" s="15" t="s">
        <v>14</v>
      </c>
      <c r="B21" s="3"/>
      <c r="C21" s="3" t="s">
        <v>29</v>
      </c>
      <c r="D21" s="18">
        <v>45013</v>
      </c>
      <c r="E21" s="3" t="s">
        <v>15</v>
      </c>
      <c r="F21" s="3" t="s">
        <v>38</v>
      </c>
      <c r="G21" s="4"/>
      <c r="H21" s="4"/>
      <c r="K21" s="4"/>
      <c r="L21" s="1"/>
      <c r="M21" s="1"/>
    </row>
    <row r="22" spans="1:13">
      <c r="A22" s="15" t="s">
        <v>8</v>
      </c>
      <c r="B22" s="15" t="s">
        <v>12</v>
      </c>
      <c r="C22" s="3" t="s">
        <v>9</v>
      </c>
      <c r="D22" s="3" t="s">
        <v>13</v>
      </c>
      <c r="E22" s="3" t="s">
        <v>10</v>
      </c>
      <c r="F22" s="19" t="s">
        <v>39</v>
      </c>
      <c r="G22" s="3" t="s">
        <v>11</v>
      </c>
      <c r="H22" s="16"/>
      <c r="K22" s="4"/>
      <c r="L22" s="1"/>
      <c r="M22" s="1"/>
    </row>
    <row r="23" spans="1:13">
      <c r="J23" s="1"/>
      <c r="K23" s="1"/>
      <c r="L23" s="1"/>
      <c r="M23" s="1"/>
    </row>
    <row r="24" spans="1:13">
      <c r="B24" s="1"/>
    </row>
    <row r="25" spans="1:13">
      <c r="B25" s="1"/>
      <c r="C25" s="21"/>
    </row>
    <row r="26" spans="1:13">
      <c r="B26" s="1"/>
      <c r="C26" s="21"/>
    </row>
    <row r="27" spans="1:13">
      <c r="B27" s="1"/>
    </row>
    <row r="28" spans="1:13">
      <c r="B28" s="1"/>
    </row>
    <row r="29" spans="1:13">
      <c r="B29" s="1"/>
      <c r="C29" s="21"/>
    </row>
    <row r="30" spans="1:13">
      <c r="B30" s="1"/>
      <c r="C30" s="21"/>
    </row>
  </sheetData>
  <mergeCells count="1">
    <mergeCell ref="A18:C18"/>
  </mergeCells>
  <phoneticPr fontId="12" type="noConversion"/>
  <hyperlinks>
    <hyperlink ref="F22" r:id="rId1" xr:uid="{D8ED0D81-6353-4868-BBB9-D2D3CDC10EA9}"/>
  </hyperlinks>
  <pageMargins left="0.7" right="0.7" top="0.75" bottom="0.75" header="0.3" footer="0.3"/>
  <pageSetup scale="66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Sierra Schmidt</cp:lastModifiedBy>
  <cp:lastPrinted>2019-06-19T18:01:21Z</cp:lastPrinted>
  <dcterms:created xsi:type="dcterms:W3CDTF">2018-11-27T14:11:25Z</dcterms:created>
  <dcterms:modified xsi:type="dcterms:W3CDTF">2023-03-28T13:30:37Z</dcterms:modified>
</cp:coreProperties>
</file>