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5A031713-4B7A-834B-938A-AEC5EBC3317A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H7" i="1"/>
  <c r="I7" i="1"/>
  <c r="K7" i="1"/>
  <c r="J6" i="1"/>
</calcChain>
</file>

<file path=xl/sharedStrings.xml><?xml version="1.0" encoding="utf-8"?>
<sst xmlns="http://schemas.openxmlformats.org/spreadsheetml/2006/main" count="46" uniqueCount="43">
  <si>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</si>
  <si>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</si>
  <si>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</si>
  <si>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</si>
  <si>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</si>
  <si>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</si>
  <si>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</si>
  <si>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</si>
  <si>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</si>
  <si>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</si>
  <si>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</si>
  <si>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</si>
  <si>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</si>
  <si>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</si>
  <si>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</si>
  <si>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</si>
  <si>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</si>
  <si>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</si>
  <si>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</si>
  <si>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</si>
  <si>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</si>
  <si>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</si>
  <si>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</si>
  <si>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</si>
  <si>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</si>
  <si>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</si>
  <si>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</si>
  <si>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</si>
  <si>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</si>
  <si>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</si>
  <si>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</si>
  <si>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</si>
  <si>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</si>
  <si>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</si>
  <si>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</si>
  <si>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SS1</t>
  </si>
  <si>
    <t>SS2</t>
  </si>
  <si>
    <t>PCR</t>
  </si>
  <si>
    <t>Cand. pKR168 1</t>
  </si>
  <si>
    <t>Cand. pKR168 2</t>
  </si>
  <si>
    <t>KROL257</t>
  </si>
  <si>
    <t>Sierra Schmidt</t>
  </si>
  <si>
    <t>sss42@uri.edu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</si>
</sst>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13" fillId="0" borderId="1" xfId="1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0"/>
  <sheetViews>
    <sheetView tabSelected="1" topLeftCell="A3" workbookViewId="0">
      <selection activeCell="K6" sqref="K6"/>
    </sheetView>
  </sheetViews>
  <sheetFormatPr baseColWidth="10" defaultColWidth="10.6640625" defaultRowHeight="16"/>
  <cols>
    <col min="1" max="1" width="18.83203125" bestFit="1" customWidth="1"/>
    <col min="2" max="2" width="15.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8" customFormat="1" ht="35">
      <c r="A3" s="5"/>
      <c r="B3" s="6" t="s">
        <v>19</v>
      </c>
      <c r="C3" s="5" t="s">
        <v>24</v>
      </c>
      <c r="D3" s="5"/>
      <c r="E3" s="5"/>
      <c r="F3" s="9" t="s">
        <v>22</v>
      </c>
      <c r="G3" s="9" t="s">
        <v>23</v>
      </c>
      <c r="H3" s="10" t="s">
        <v>27</v>
      </c>
      <c r="I3" s="10" t="s">
        <v>27</v>
      </c>
      <c r="J3" s="10" t="s">
        <v>26</v>
      </c>
      <c r="K3" s="11" t="s">
        <v>25</v>
      </c>
      <c r="L3" s="7"/>
      <c r="M3" s="7"/>
    </row>
    <row r="4" spans="1:13">
      <c r="A4" s="3"/>
      <c r="B4" s="3"/>
      <c r="C4" s="3"/>
      <c r="D4" s="3"/>
      <c r="E4" s="3"/>
      <c r="F4" s="3"/>
      <c r="G4" s="3"/>
      <c r="H4" s="12" t="s">
        <v>16</v>
      </c>
      <c r="I4" s="13" t="s">
        <v>5</v>
      </c>
      <c r="J4" s="13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3" t="s">
        <v>17</v>
      </c>
      <c r="I5" s="20" t="s">
        <v>31</v>
      </c>
      <c r="J5" s="20" t="s">
        <v>32</v>
      </c>
      <c r="K5" s="20" t="s">
        <v>33</v>
      </c>
      <c r="L5" s="1"/>
      <c r="M5" s="1"/>
    </row>
    <row r="6" spans="1:13">
      <c r="A6" s="3" t="s">
        <v>35</v>
      </c>
      <c r="B6" s="3"/>
      <c r="C6" s="3" t="s">
        <v>34</v>
      </c>
      <c r="D6" s="18" t="s">
        <v>38</v>
      </c>
      <c r="E6" s="3" t="s">
        <v>40</v>
      </c>
      <c r="F6" s="3">
        <v>9861</v>
      </c>
      <c r="G6" s="3">
        <v>173.8</v>
      </c>
      <c r="H6" s="16"/>
      <c r="I6" s="16"/>
      <c r="J6" s="16">
        <f>2*(200/G6)</f>
        <v>2.3014959723820483</v>
      </c>
      <c r="K6" s="16">
        <f>12-J6-2.56</f>
        <v>7.1385040276179517</v>
      </c>
      <c r="L6" s="1"/>
      <c r="M6" s="1"/>
    </row>
    <row r="7" spans="1:13">
      <c r="A7" s="3" t="s">
        <v>36</v>
      </c>
      <c r="B7" s="3"/>
      <c r="C7" s="3" t="s">
        <v>37</v>
      </c>
      <c r="D7" s="18" t="s">
        <v>39</v>
      </c>
      <c r="E7" s="3" t="s">
        <v>40</v>
      </c>
      <c r="F7" s="3">
        <v>633</v>
      </c>
      <c r="G7" s="3">
        <v>25.15</v>
      </c>
      <c r="H7" s="16">
        <f>F7/100*2.5</f>
        <v>15.824999999999999</v>
      </c>
      <c r="I7" s="16">
        <f>H7/G7</f>
        <v>0.62922465208747513</v>
      </c>
      <c r="J7" s="16"/>
      <c r="K7" s="16">
        <f>12-I7-2.56</f>
        <v>8.810775347912525</v>
      </c>
      <c r="L7" s="1"/>
      <c r="M7" s="1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1"/>
      <c r="M8" s="1"/>
    </row>
    <row r="9" spans="1:13">
      <c r="A9" s="22" t="s">
        <v>30</v>
      </c>
      <c r="B9" s="22"/>
      <c r="C9" s="22"/>
      <c r="D9" s="4"/>
      <c r="E9" s="4"/>
      <c r="F9" s="4"/>
      <c r="G9" s="4"/>
      <c r="H9" s="4"/>
      <c r="I9" s="4"/>
      <c r="J9" s="4"/>
      <c r="K9" s="4"/>
      <c r="L9" s="1"/>
      <c r="M9" s="1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14" t="s">
        <v>14</v>
      </c>
      <c r="B11" s="3"/>
      <c r="C11" s="3" t="s">
        <v>29</v>
      </c>
      <c r="D11" s="17">
        <v>44931</v>
      </c>
      <c r="E11" s="3" t="s">
        <v>15</v>
      </c>
      <c r="F11" s="3" t="s">
        <v>41</v>
      </c>
      <c r="G11" s="4"/>
      <c r="H11" s="4"/>
      <c r="K11" s="4"/>
      <c r="L11" s="1"/>
      <c r="M11" s="1"/>
    </row>
    <row r="12" spans="1:13">
      <c r="A12" s="14" t="s">
        <v>8</v>
      </c>
      <c r="B12" s="14" t="s">
        <v>12</v>
      </c>
      <c r="C12" s="3" t="s">
        <v>9</v>
      </c>
      <c r="D12" s="3" t="s">
        <v>13</v>
      </c>
      <c r="E12" s="3" t="s">
        <v>10</v>
      </c>
      <c r="F12" s="21" t="s">
        <v>42</v>
      </c>
      <c r="G12" s="3" t="s">
        <v>11</v>
      </c>
      <c r="H12" s="15"/>
      <c r="K12" s="4"/>
      <c r="L12" s="1"/>
      <c r="M12" s="1"/>
    </row>
    <row r="13" spans="1:13">
      <c r="J13" s="1"/>
      <c r="K13" s="1"/>
      <c r="L13" s="1"/>
      <c r="M13" s="1"/>
    </row>
    <row r="14" spans="1:13">
      <c r="B14" s="1"/>
    </row>
    <row r="15" spans="1:13">
      <c r="B15" s="1"/>
      <c r="C15" s="19"/>
    </row>
    <row r="16" spans="1:13">
      <c r="B16" s="1"/>
      <c r="C16" s="19"/>
    </row>
    <row r="17" spans="2:3">
      <c r="B17" s="1"/>
    </row>
    <row r="18" spans="2:3">
      <c r="B18" s="1"/>
    </row>
    <row r="19" spans="2:3">
      <c r="B19" s="1"/>
      <c r="C19" s="19"/>
    </row>
    <row r="20" spans="2:3">
      <c r="B20" s="1"/>
      <c r="C20" s="19"/>
    </row>
  </sheetData>
  <mergeCells count="1">
    <mergeCell ref="A9:C9"/>
  </mergeCells>
  <phoneticPr fontId="12" type="noConversion"/>
  <hyperlinks>
    <hyperlink ref="F12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2019-06-19T18:01:21Z</cp:lastPrinted>
  <dcterms:created xsi:type="dcterms:W3CDTF">2018-11-27T14:11:25Z</dcterms:created>
  <dcterms:modified xsi:type="dcterms:W3CDTF">2023-01-05T13:54:21Z</dcterms:modified>
</cp:coreProperties>
</file>