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/Volumes/GoogleDrive/Shared drives/KRamsey Lab/Sequencing/Orders/"/>
    </mc:Choice>
  </mc:AlternateContent>
  <xr:revisionPtr revIDLastSave="0" documentId="13_ncr:1_{0D90091E-04EC-CA4D-8FCA-41E7400C6BF9}" xr6:coauthVersionLast="47" xr6:coauthVersionMax="47" xr10:uidLastSave="{00000000-0000-0000-0000-000000000000}"/>
  <bookViews>
    <workbookView xWindow="0" yWindow="700" windowWidth="19200" windowHeight="10100" xr2:uid="{00000000-000D-0000-FFFF-FFFF00000000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1" i="1" l="1"/>
  <c r="L11" i="1"/>
  <c r="K10" i="1"/>
  <c r="L10" i="1"/>
  <c r="K9" i="1"/>
  <c r="L9" i="1"/>
  <c r="K8" i="1"/>
  <c r="L8" i="1"/>
  <c r="K7" i="1"/>
  <c r="L7" i="1"/>
  <c r="K6" i="1"/>
  <c r="L6" i="1"/>
</calcChain>
</file>

<file path=xl/sharedStrings.xml><?xml version="1.0" encoding="utf-8"?>
<sst xmlns="http://schemas.openxmlformats.org/spreadsheetml/2006/main" count="62" uniqueCount="50">
  <si>
    <t>Well</t>
  </si>
  <si>
    <t>A.</t>
  </si>
  <si>
    <t>B.</t>
  </si>
  <si>
    <t>C.</t>
  </si>
  <si>
    <t>D.</t>
  </si>
  <si>
    <t>Volume =</t>
  </si>
  <si>
    <t>E.</t>
  </si>
  <si>
    <t>F.</t>
  </si>
  <si>
    <t>PI</t>
  </si>
  <si>
    <t>Dept</t>
  </si>
  <si>
    <t>Email</t>
  </si>
  <si>
    <t>PO No.</t>
  </si>
  <si>
    <t>Kathryn Ramsey</t>
  </si>
  <si>
    <t>CMB</t>
  </si>
  <si>
    <t>3130xl Plate Record</t>
  </si>
  <si>
    <t>Name</t>
  </si>
  <si>
    <r>
      <t>ng</t>
    </r>
    <r>
      <rPr>
        <sz val="12"/>
        <color theme="1"/>
        <rFont val="Calibri (Body)_x0000_"/>
      </rPr>
      <t> needed =</t>
    </r>
  </si>
  <si>
    <r>
      <t>(</t>
    </r>
    <r>
      <rPr>
        <b/>
        <sz val="12"/>
        <color theme="1"/>
        <rFont val="Calibri (Body)_x0000_"/>
      </rPr>
      <t>A ÷ 100) × 2.5</t>
    </r>
  </si>
  <si>
    <t>Sample number</t>
  </si>
  <si>
    <r>
      <t>(GSC use </t>
    </r>
    <r>
      <rPr>
        <b/>
        <u/>
        <sz val="12"/>
        <color theme="1"/>
        <rFont val="Calibri (Body)_x0000_"/>
      </rPr>
      <t>only</t>
    </r>
    <r>
      <rPr>
        <b/>
        <sz val="12"/>
        <color theme="1"/>
        <rFont val="Calibri (Body)_x0000_"/>
      </rPr>
      <t>)</t>
    </r>
  </si>
  <si>
    <t>Template Type</t>
  </si>
  <si>
    <t>Template Name</t>
  </si>
  <si>
    <t>Template Size (bases)</t>
  </si>
  <si>
    <t>Template Stock Conc. (ng/μl)</t>
  </si>
  <si>
    <t>(plasmid or PCR)</t>
  </si>
  <si>
    <r>
      <t>Volume </t>
    </r>
    <r>
      <rPr>
        <b/>
        <u/>
        <sz val="12"/>
        <color theme="1"/>
        <rFont val="Calibri (Body)_x0000_"/>
      </rPr>
      <t>H</t>
    </r>
    <r>
      <rPr>
        <b/>
        <u/>
        <vertAlign val="subscript"/>
        <sz val="12"/>
        <color theme="1"/>
        <rFont val="Calibri (Body)_x0000_"/>
      </rPr>
      <t>2</t>
    </r>
    <r>
      <rPr>
        <b/>
        <u/>
        <sz val="12"/>
        <color theme="1"/>
        <rFont val="Calibri (Body)_x0000_"/>
      </rPr>
      <t>O needed</t>
    </r>
  </si>
  <si>
    <r>
      <t xml:space="preserve">PLASMID </t>
    </r>
    <r>
      <rPr>
        <u/>
        <sz val="12"/>
        <color theme="1"/>
        <rFont val="Calibri (Body)_x0000_"/>
      </rPr>
      <t>template:</t>
    </r>
  </si>
  <si>
    <r>
      <t xml:space="preserve">PCR </t>
    </r>
    <r>
      <rPr>
        <u/>
        <sz val="12"/>
        <color theme="1"/>
        <rFont val="Calibri (Body)_x0000_"/>
      </rPr>
      <t>template:</t>
    </r>
  </si>
  <si>
    <r>
      <t>Primer Name</t>
    </r>
    <r>
      <rPr>
        <b/>
        <vertAlign val="superscript"/>
        <sz val="12"/>
        <color theme="1"/>
        <rFont val="Calibri (Body)"/>
      </rPr>
      <t>a</t>
    </r>
  </si>
  <si>
    <t>Date</t>
  </si>
  <si>
    <t>Hannah Trautmann</t>
  </si>
  <si>
    <t>a.Add 2.56 μl of 2.5 μM stock to each reaction</t>
  </si>
  <si>
    <t>(C ÷ B)μl</t>
  </si>
  <si>
    <t>2x(~200 ÷ B)μl</t>
  </si>
  <si>
    <t>(12 less D or E - 2.56)μl</t>
  </si>
  <si>
    <t>HT1</t>
  </si>
  <si>
    <t>HT2</t>
  </si>
  <si>
    <t>htrautmann@uri.edu</t>
  </si>
  <si>
    <t>HT3</t>
  </si>
  <si>
    <t>Plasmid</t>
  </si>
  <si>
    <t>HT4</t>
  </si>
  <si>
    <t>KROL525</t>
  </si>
  <si>
    <t>HT5</t>
  </si>
  <si>
    <t>HT6</t>
  </si>
  <si>
    <t>pKR172-1</t>
  </si>
  <si>
    <t>pKR172-2</t>
  </si>
  <si>
    <t>pKR172-3</t>
  </si>
  <si>
    <t>pKR173-1</t>
  </si>
  <si>
    <t>pKR173-2</t>
  </si>
  <si>
    <t>pKR173-3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</si>
</sst>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1">
    <font>
      <sz val="12"/>
      <color theme="1"/>
      <name val="Calibri"/>
      <family val="2"/>
      <charset val="129"/>
      <scheme val="minor"/>
    </font>
    <font>
      <sz val="11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0"/>
      <color theme="1"/>
      <name val="Calibri"/>
      <family val="2"/>
    </font>
    <font>
      <b/>
      <sz val="12"/>
      <color theme="1"/>
      <name val="Calibri (Body)_x0000_"/>
    </font>
    <font>
      <sz val="12"/>
      <color theme="1"/>
      <name val="Calibri (Body)_x0000_"/>
    </font>
    <font>
      <u/>
      <sz val="12"/>
      <color theme="1"/>
      <name val="Calibri (Body)_x0000_"/>
    </font>
    <font>
      <b/>
      <u/>
      <sz val="12"/>
      <color theme="1"/>
      <name val="Calibri (Body)_x0000_"/>
    </font>
    <font>
      <b/>
      <u/>
      <vertAlign val="subscript"/>
      <sz val="12"/>
      <color theme="1"/>
      <name val="Calibri (Body)_x0000_"/>
    </font>
    <font>
      <sz val="12"/>
      <color rgb="FF000000"/>
      <name val="Calibri (Body)_x0000_"/>
    </font>
    <font>
      <b/>
      <vertAlign val="superscript"/>
      <sz val="12"/>
      <color theme="1"/>
      <name val="Calibri (Body)"/>
    </font>
    <font>
      <u/>
      <sz val="12"/>
      <color theme="11"/>
      <name val="Calibri"/>
      <family val="2"/>
      <charset val="129"/>
      <scheme val="minor"/>
    </font>
    <font>
      <sz val="8"/>
      <name val="Calibri"/>
      <family val="2"/>
      <charset val="129"/>
      <scheme val="minor"/>
    </font>
    <font>
      <b/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7">
    <xf numFmtId="0" fontId="0" fillId="0" borderId="0"/>
    <xf numFmtId="0" fontId="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2" applyNumberFormat="0" applyFill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7" fillId="0" borderId="0" applyNumberFormat="0" applyFill="0" applyBorder="0" applyAlignment="0" applyProtection="0"/>
    <xf numFmtId="0" fontId="18" fillId="2" borderId="0" applyNumberFormat="0" applyBorder="0" applyAlignment="0" applyProtection="0"/>
    <xf numFmtId="0" fontId="19" fillId="3" borderId="0" applyNumberFormat="0" applyBorder="0" applyAlignment="0" applyProtection="0"/>
    <xf numFmtId="0" fontId="20" fillId="4" borderId="0" applyNumberFormat="0" applyBorder="0" applyAlignment="0" applyProtection="0"/>
    <xf numFmtId="0" fontId="21" fillId="5" borderId="5" applyNumberFormat="0" applyAlignment="0" applyProtection="0"/>
    <xf numFmtId="0" fontId="22" fillId="6" borderId="6" applyNumberFormat="0" applyAlignment="0" applyProtection="0"/>
    <xf numFmtId="0" fontId="23" fillId="6" borderId="5" applyNumberFormat="0" applyAlignment="0" applyProtection="0"/>
    <xf numFmtId="0" fontId="24" fillId="0" borderId="7" applyNumberFormat="0" applyFill="0" applyAlignment="0" applyProtection="0"/>
    <xf numFmtId="0" fontId="25" fillId="7" borderId="8" applyNumberFormat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10" applyNumberFormat="0" applyFill="0" applyAlignment="0" applyProtection="0"/>
    <xf numFmtId="0" fontId="29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30" fillId="0" borderId="0"/>
    <xf numFmtId="0" fontId="1" fillId="8" borderId="9" applyNumberFormat="0" applyFont="0" applyAlignment="0" applyProtection="0"/>
  </cellStyleXfs>
  <cellXfs count="25">
    <xf numFmtId="0" fontId="0" fillId="0" borderId="0" xfId="0"/>
    <xf numFmtId="0" fontId="3" fillId="0" borderId="0" xfId="0" applyFont="1"/>
    <xf numFmtId="0" fontId="4" fillId="0" borderId="1" xfId="0" applyFont="1" applyBorder="1"/>
    <xf numFmtId="0" fontId="5" fillId="0" borderId="1" xfId="0" applyFont="1" applyBorder="1"/>
    <xf numFmtId="0" fontId="5" fillId="0" borderId="0" xfId="0" applyFont="1"/>
    <xf numFmtId="0" fontId="9" fillId="0" borderId="0" xfId="0" applyFont="1"/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5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9" fillId="0" borderId="1" xfId="0" applyFont="1" applyBorder="1"/>
    <xf numFmtId="2" fontId="5" fillId="0" borderId="1" xfId="0" applyNumberFormat="1" applyFont="1" applyBorder="1"/>
    <xf numFmtId="0" fontId="2" fillId="0" borderId="1" xfId="1" applyBorder="1"/>
    <xf numFmtId="164" fontId="0" fillId="0" borderId="0" xfId="0" applyNumberFormat="1"/>
    <xf numFmtId="0" fontId="4" fillId="0" borderId="1" xfId="0" applyFont="1" applyBorder="1" applyAlignment="1">
      <alignment horizontal="center" wrapText="1"/>
    </xf>
    <xf numFmtId="49" fontId="13" fillId="0" borderId="0" xfId="0" applyNumberFormat="1" applyFont="1"/>
    <xf numFmtId="0" fontId="5" fillId="0" borderId="0" xfId="0" applyFont="1" applyAlignment="1">
      <alignment horizontal="center"/>
    </xf>
    <xf numFmtId="14" fontId="5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9" fillId="0" borderId="0" xfId="0" applyFont="1" applyAlignment="1">
      <alignment horizontal="left"/>
    </xf>
  </cellXfs>
  <cellStyles count="47">
    <cellStyle name="20% - Accent1" xfId="22" builtinId="30" customBuiltin="1"/>
    <cellStyle name="20% - Accent2" xfId="26" builtinId="34" customBuiltin="1"/>
    <cellStyle name="20% - Accent3" xfId="30" builtinId="38" customBuiltin="1"/>
    <cellStyle name="20% - Accent4" xfId="34" builtinId="42" customBuiltin="1"/>
    <cellStyle name="20% - Accent5" xfId="38" builtinId="46" customBuiltin="1"/>
    <cellStyle name="20% - Accent6" xfId="42" builtinId="50" customBuiltin="1"/>
    <cellStyle name="40% - Accent1" xfId="23" builtinId="31" customBuiltin="1"/>
    <cellStyle name="40% - Accent2" xfId="27" builtinId="35" customBuiltin="1"/>
    <cellStyle name="40% - Accent3" xfId="31" builtinId="39" customBuiltin="1"/>
    <cellStyle name="40% - Accent4" xfId="35" builtinId="43" customBuiltin="1"/>
    <cellStyle name="40% - Accent5" xfId="39" builtinId="47" customBuiltin="1"/>
    <cellStyle name="40% - Accent6" xfId="43" builtinId="51" customBuiltin="1"/>
    <cellStyle name="60% - Accent1" xfId="24" builtinId="32" customBuiltin="1"/>
    <cellStyle name="60% - Accent2" xfId="28" builtinId="36" customBuiltin="1"/>
    <cellStyle name="60% - Accent3" xfId="32" builtinId="40" customBuiltin="1"/>
    <cellStyle name="60% - Accent4" xfId="36" builtinId="44" customBuiltin="1"/>
    <cellStyle name="60% - Accent5" xfId="40" builtinId="48" customBuiltin="1"/>
    <cellStyle name="60% - Accent6" xfId="44" builtinId="52" customBuiltin="1"/>
    <cellStyle name="Accent1" xfId="21" builtinId="29" customBuiltin="1"/>
    <cellStyle name="Accent2" xfId="25" builtinId="33" customBuiltin="1"/>
    <cellStyle name="Accent3" xfId="29" builtinId="37" customBuiltin="1"/>
    <cellStyle name="Accent4" xfId="33" builtinId="41" customBuiltin="1"/>
    <cellStyle name="Accent5" xfId="37" builtinId="45" customBuiltin="1"/>
    <cellStyle name="Accent6" xfId="41" builtinId="49" customBuiltin="1"/>
    <cellStyle name="Bad" xfId="11" builtinId="27" customBuiltin="1"/>
    <cellStyle name="Calculation" xfId="15" builtinId="22" customBuiltin="1"/>
    <cellStyle name="Check Cell" xfId="17" builtinId="23" customBuiltin="1"/>
    <cellStyle name="Explanatory Text" xfId="19" builtinId="53" customBuiltin="1"/>
    <cellStyle name="Followed Hyperlink" xfId="2" builtinId="9" hidden="1"/>
    <cellStyle name="Followed Hyperlink" xfId="3" builtinId="9" hidden="1"/>
    <cellStyle name="Followed Hyperlink" xfId="4" builtinId="9" hidden="1"/>
    <cellStyle name="Good" xfId="10" builtinId="26" customBuiltin="1"/>
    <cellStyle name="Heading 1" xfId="6" builtinId="16" customBuiltin="1"/>
    <cellStyle name="Heading 2" xfId="7" builtinId="17" customBuiltin="1"/>
    <cellStyle name="Heading 3" xfId="8" builtinId="18" customBuiltin="1"/>
    <cellStyle name="Heading 4" xfId="9" builtinId="19" customBuiltin="1"/>
    <cellStyle name="Hyperlink" xfId="1" builtinId="8"/>
    <cellStyle name="Input" xfId="13" builtinId="20" customBuiltin="1"/>
    <cellStyle name="Linked Cell" xfId="16" builtinId="24" customBuiltin="1"/>
    <cellStyle name="Neutral" xfId="12" builtinId="28" customBuiltin="1"/>
    <cellStyle name="Normal" xfId="0" builtinId="0"/>
    <cellStyle name="Normal 2" xfId="45" xr:uid="{1B008B76-BAA9-42BE-AF8D-F44C46A879B2}"/>
    <cellStyle name="Note 2" xfId="46" xr:uid="{B737A0A9-6DB1-426F-83E3-52E04AF8926A}"/>
    <cellStyle name="Output" xfId="14" builtinId="21" customBuiltin="1"/>
    <cellStyle name="Title" xfId="5" builtinId="15" customBuiltin="1"/>
    <cellStyle name="Total" xfId="20" builtinId="25" customBuiltin="1"/>
    <cellStyle name="Warning Text" xfId="18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htrautmann@uri.ed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N50"/>
  <sheetViews>
    <sheetView tabSelected="1" topLeftCell="A5" workbookViewId="0">
      <selection activeCell="I15" sqref="I15"/>
    </sheetView>
  </sheetViews>
  <sheetFormatPr baseColWidth="10" defaultColWidth="10.6640625" defaultRowHeight="16"/>
  <cols>
    <col min="1" max="1" width="18.1640625" customWidth="1"/>
    <col min="2" max="2" width="14.33203125" bestFit="1" customWidth="1"/>
    <col min="3" max="3" width="14.83203125" bestFit="1" customWidth="1"/>
    <col min="4" max="4" width="14.5" style="23" bestFit="1" customWidth="1"/>
    <col min="5" max="5" width="13.5" customWidth="1"/>
    <col min="6" max="6" width="15.5" bestFit="1" customWidth="1"/>
    <col min="7" max="7" width="15.5" hidden="1" customWidth="1"/>
    <col min="8" max="8" width="14.5" customWidth="1"/>
    <col min="9" max="9" width="15.33203125" customWidth="1"/>
    <col min="10" max="10" width="14.1640625" customWidth="1"/>
    <col min="11" max="11" width="13" customWidth="1"/>
    <col min="12" max="12" width="20.6640625" customWidth="1"/>
    <col min="14" max="14" width="10.83203125" bestFit="1" customWidth="1"/>
    <col min="15" max="16" width="13.6640625" bestFit="1" customWidth="1"/>
  </cols>
  <sheetData>
    <row r="2" spans="1:14" ht="19">
      <c r="A2" s="2" t="s">
        <v>18</v>
      </c>
      <c r="B2" s="2" t="s">
        <v>0</v>
      </c>
      <c r="C2" s="2" t="s">
        <v>20</v>
      </c>
      <c r="D2" s="13" t="s">
        <v>21</v>
      </c>
      <c r="E2" s="2" t="s">
        <v>28</v>
      </c>
      <c r="F2" s="2" t="s">
        <v>1</v>
      </c>
      <c r="G2" s="2"/>
      <c r="H2" s="2" t="s">
        <v>2</v>
      </c>
      <c r="I2" s="2" t="s">
        <v>3</v>
      </c>
      <c r="J2" s="2" t="s">
        <v>4</v>
      </c>
      <c r="K2" s="2" t="s">
        <v>6</v>
      </c>
      <c r="L2" s="2" t="s">
        <v>7</v>
      </c>
      <c r="M2" s="1"/>
      <c r="N2" s="1"/>
    </row>
    <row r="3" spans="1:14" s="9" customFormat="1" ht="35">
      <c r="A3" s="6"/>
      <c r="B3" s="7" t="s">
        <v>19</v>
      </c>
      <c r="C3" s="6" t="s">
        <v>24</v>
      </c>
      <c r="D3" s="10"/>
      <c r="E3" s="6"/>
      <c r="F3" s="10" t="s">
        <v>22</v>
      </c>
      <c r="G3" s="10"/>
      <c r="H3" s="10" t="s">
        <v>23</v>
      </c>
      <c r="I3" s="11" t="s">
        <v>27</v>
      </c>
      <c r="J3" s="11" t="s">
        <v>27</v>
      </c>
      <c r="K3" s="11" t="s">
        <v>26</v>
      </c>
      <c r="L3" s="12" t="s">
        <v>25</v>
      </c>
      <c r="M3" s="8"/>
      <c r="N3" s="8"/>
    </row>
    <row r="4" spans="1:14">
      <c r="A4" s="3"/>
      <c r="B4" s="3"/>
      <c r="C4" s="3"/>
      <c r="D4" s="14"/>
      <c r="E4" s="3"/>
      <c r="F4" s="3"/>
      <c r="G4" s="3"/>
      <c r="H4" s="3"/>
      <c r="I4" s="13" t="s">
        <v>16</v>
      </c>
      <c r="J4" s="14" t="s">
        <v>5</v>
      </c>
      <c r="K4" s="14" t="s">
        <v>5</v>
      </c>
      <c r="L4" s="2"/>
      <c r="M4" s="1"/>
      <c r="N4" s="1"/>
    </row>
    <row r="5" spans="1:14" ht="34">
      <c r="A5" s="3"/>
      <c r="B5" s="3"/>
      <c r="C5" s="3"/>
      <c r="D5" s="14"/>
      <c r="E5" s="3"/>
      <c r="F5" s="3"/>
      <c r="G5" s="3"/>
      <c r="H5" s="3"/>
      <c r="I5" s="14" t="s">
        <v>17</v>
      </c>
      <c r="J5" s="19" t="s">
        <v>32</v>
      </c>
      <c r="K5" s="19" t="s">
        <v>33</v>
      </c>
      <c r="L5" s="19" t="s">
        <v>34</v>
      </c>
      <c r="M5" s="1"/>
      <c r="N5" s="1"/>
    </row>
    <row r="6" spans="1:14">
      <c r="A6" s="3" t="s">
        <v>35</v>
      </c>
      <c r="B6" s="3"/>
      <c r="C6" s="3" t="s">
        <v>39</v>
      </c>
      <c r="D6" s="14" t="s">
        <v>44</v>
      </c>
      <c r="E6" s="14" t="s">
        <v>41</v>
      </c>
      <c r="F6" s="3">
        <v>7800</v>
      </c>
      <c r="G6" s="4"/>
      <c r="H6">
        <v>395.8</v>
      </c>
      <c r="I6" s="14"/>
      <c r="J6" s="19"/>
      <c r="K6" s="16">
        <f t="shared" ref="K6" si="0">2*(200/H6)</f>
        <v>1.010611419909045</v>
      </c>
      <c r="L6" s="16">
        <f t="shared" ref="L6" si="1">12-K6-2.56</f>
        <v>8.4293885800909543</v>
      </c>
      <c r="M6" s="1"/>
      <c r="N6" s="1"/>
    </row>
    <row r="7" spans="1:14">
      <c r="A7" s="3" t="s">
        <v>36</v>
      </c>
      <c r="B7" s="3"/>
      <c r="C7" s="3" t="s">
        <v>39</v>
      </c>
      <c r="D7" s="14" t="s">
        <v>45</v>
      </c>
      <c r="E7" s="14" t="s">
        <v>41</v>
      </c>
      <c r="F7" s="3">
        <v>7800</v>
      </c>
      <c r="G7" s="4"/>
      <c r="H7">
        <v>358.6</v>
      </c>
      <c r="I7" s="14"/>
      <c r="J7" s="19"/>
      <c r="K7" s="16">
        <f>2*(200/H7)</f>
        <v>1.1154489682097044</v>
      </c>
      <c r="L7" s="16">
        <f>12-K7-2.56</f>
        <v>8.3245510317902944</v>
      </c>
      <c r="M7" s="1"/>
      <c r="N7" s="1"/>
    </row>
    <row r="8" spans="1:14">
      <c r="A8" s="3" t="s">
        <v>38</v>
      </c>
      <c r="B8" s="3"/>
      <c r="C8" s="3" t="s">
        <v>39</v>
      </c>
      <c r="D8" s="14" t="s">
        <v>46</v>
      </c>
      <c r="E8" s="14" t="s">
        <v>41</v>
      </c>
      <c r="F8" s="3">
        <v>7800</v>
      </c>
      <c r="G8" s="4"/>
      <c r="H8">
        <v>351.7</v>
      </c>
      <c r="I8" s="14"/>
      <c r="J8" s="19"/>
      <c r="K8" s="16">
        <f t="shared" ref="K8" si="2">2*(200/H8)</f>
        <v>1.1373329542223487</v>
      </c>
      <c r="L8" s="16">
        <f t="shared" ref="L8" si="3">12-K8-2.56</f>
        <v>8.3026670457776515</v>
      </c>
      <c r="M8" s="1"/>
      <c r="N8" s="1"/>
    </row>
    <row r="9" spans="1:14">
      <c r="A9" s="3" t="s">
        <v>40</v>
      </c>
      <c r="B9" s="3"/>
      <c r="C9" s="3" t="s">
        <v>39</v>
      </c>
      <c r="D9" s="14" t="s">
        <v>47</v>
      </c>
      <c r="E9" s="14" t="s">
        <v>41</v>
      </c>
      <c r="F9" s="3">
        <v>7800</v>
      </c>
      <c r="G9" s="4"/>
      <c r="H9">
        <v>454.7</v>
      </c>
      <c r="I9" s="14"/>
      <c r="J9" s="19"/>
      <c r="K9" s="16">
        <f>2*(200/H9)</f>
        <v>0.8797009016934243</v>
      </c>
      <c r="L9" s="16">
        <f>12-K9-2.56</f>
        <v>8.5602990983065759</v>
      </c>
      <c r="M9" s="1"/>
      <c r="N9" s="1"/>
    </row>
    <row r="10" spans="1:14">
      <c r="A10" s="3" t="s">
        <v>42</v>
      </c>
      <c r="B10" s="3"/>
      <c r="C10" s="3" t="s">
        <v>39</v>
      </c>
      <c r="D10" s="14" t="s">
        <v>48</v>
      </c>
      <c r="E10" s="14" t="s">
        <v>41</v>
      </c>
      <c r="F10" s="3">
        <v>7800</v>
      </c>
      <c r="G10" s="4"/>
      <c r="H10">
        <v>455.5</v>
      </c>
      <c r="I10" s="14"/>
      <c r="J10" s="19"/>
      <c r="K10" s="16">
        <f t="shared" ref="K10" si="4">2*(200/H10)</f>
        <v>0.87815587266739847</v>
      </c>
      <c r="L10" s="16">
        <f t="shared" ref="L10" si="5">12-K10-2.56</f>
        <v>8.5618441273326003</v>
      </c>
      <c r="M10" s="1"/>
      <c r="N10" s="1"/>
    </row>
    <row r="11" spans="1:14">
      <c r="A11" s="3" t="s">
        <v>43</v>
      </c>
      <c r="B11" s="3"/>
      <c r="C11" s="3" t="s">
        <v>39</v>
      </c>
      <c r="D11" s="14" t="s">
        <v>49</v>
      </c>
      <c r="E11" s="14" t="s">
        <v>41</v>
      </c>
      <c r="F11" s="3">
        <v>7800</v>
      </c>
      <c r="G11" s="4"/>
      <c r="H11">
        <v>482.8</v>
      </c>
      <c r="I11" s="14"/>
      <c r="J11" s="19"/>
      <c r="K11" s="16">
        <f>2*(200/H11)</f>
        <v>0.82850041425020715</v>
      </c>
      <c r="L11" s="16">
        <f>12-K11-2.56</f>
        <v>8.611499585749792</v>
      </c>
      <c r="M11" s="1"/>
      <c r="N11" s="1"/>
    </row>
    <row r="12" spans="1:14">
      <c r="A12" s="3"/>
      <c r="B12" s="3"/>
      <c r="C12" s="3"/>
      <c r="D12" s="14"/>
      <c r="E12" s="14"/>
      <c r="F12" s="3"/>
      <c r="G12" s="4"/>
      <c r="I12" s="14"/>
      <c r="J12" s="19"/>
      <c r="K12" s="16"/>
      <c r="L12" s="16"/>
      <c r="M12" s="1"/>
      <c r="N12" s="1"/>
    </row>
    <row r="13" spans="1:14">
      <c r="A13" s="24" t="s">
        <v>31</v>
      </c>
      <c r="B13" s="24"/>
      <c r="C13" s="24"/>
      <c r="D13" s="21"/>
      <c r="F13" s="4"/>
      <c r="G13" s="4"/>
      <c r="H13" s="4"/>
      <c r="I13" s="4"/>
      <c r="J13" s="4"/>
      <c r="K13" s="4"/>
      <c r="L13" s="4"/>
      <c r="M13" s="1"/>
      <c r="N13" s="1"/>
    </row>
    <row r="14" spans="1:14">
      <c r="A14" s="5"/>
      <c r="B14" s="4"/>
      <c r="C14" s="4"/>
      <c r="D14" s="21"/>
      <c r="E14" s="4"/>
      <c r="F14" s="4"/>
      <c r="G14" s="4"/>
      <c r="H14" s="4"/>
      <c r="I14" s="4"/>
      <c r="J14" s="4"/>
      <c r="K14" s="4"/>
      <c r="L14" s="4"/>
      <c r="M14" s="1"/>
      <c r="N14" s="1"/>
    </row>
    <row r="15" spans="1:14">
      <c r="A15" s="4"/>
      <c r="B15" s="4"/>
      <c r="C15" s="4"/>
      <c r="D15" s="21"/>
      <c r="E15" s="4"/>
      <c r="F15" s="4"/>
      <c r="G15" s="4"/>
      <c r="H15" s="4"/>
      <c r="I15" s="4"/>
      <c r="J15" s="4"/>
      <c r="K15" s="4"/>
      <c r="L15" s="4"/>
      <c r="M15" s="1"/>
    </row>
    <row r="16" spans="1:14">
      <c r="A16" s="15" t="s">
        <v>14</v>
      </c>
      <c r="B16" s="3"/>
      <c r="C16" s="3" t="s">
        <v>29</v>
      </c>
      <c r="D16" s="22">
        <v>44880</v>
      </c>
      <c r="E16" s="3" t="s">
        <v>15</v>
      </c>
      <c r="F16" s="3" t="s">
        <v>30</v>
      </c>
      <c r="G16" s="4"/>
      <c r="H16" s="4"/>
      <c r="I16" s="4"/>
      <c r="L16" s="4"/>
      <c r="M16" s="1"/>
    </row>
    <row r="17" spans="1:13">
      <c r="A17" s="15" t="s">
        <v>8</v>
      </c>
      <c r="B17" s="15" t="s">
        <v>12</v>
      </c>
      <c r="C17" s="3" t="s">
        <v>9</v>
      </c>
      <c r="D17" s="14" t="s">
        <v>13</v>
      </c>
      <c r="E17" s="3" t="s">
        <v>10</v>
      </c>
      <c r="F17" s="17" t="s">
        <v>37</v>
      </c>
      <c r="G17" s="17"/>
      <c r="H17" s="3" t="s">
        <v>11</v>
      </c>
      <c r="I17" s="20"/>
      <c r="L17" s="4"/>
      <c r="M17" s="1"/>
    </row>
    <row r="18" spans="1:13">
      <c r="K18" s="1"/>
      <c r="L18" s="1"/>
      <c r="M18" s="1"/>
    </row>
    <row r="19" spans="1:13">
      <c r="B19" s="1"/>
      <c r="M19" s="1"/>
    </row>
    <row r="20" spans="1:13">
      <c r="B20" s="1"/>
      <c r="C20" s="18"/>
      <c r="M20" s="1"/>
    </row>
    <row r="21" spans="1:13">
      <c r="B21" s="1"/>
      <c r="C21" s="18"/>
      <c r="M21" s="1"/>
    </row>
    <row r="22" spans="1:13">
      <c r="B22" s="1"/>
      <c r="M22" s="1"/>
    </row>
    <row r="23" spans="1:13">
      <c r="B23" s="1"/>
      <c r="M23" s="1"/>
    </row>
    <row r="24" spans="1:13">
      <c r="B24" s="1"/>
      <c r="C24" s="18"/>
      <c r="M24" s="1"/>
    </row>
    <row r="25" spans="1:13">
      <c r="B25" s="1"/>
      <c r="C25" s="18"/>
      <c r="M25" s="1"/>
    </row>
    <row r="26" spans="1:13">
      <c r="M26" s="1"/>
    </row>
    <row r="27" spans="1:13">
      <c r="M27" s="1"/>
    </row>
    <row r="28" spans="1:13">
      <c r="M28" s="1"/>
    </row>
    <row r="29" spans="1:13">
      <c r="M29" s="1"/>
    </row>
    <row r="30" spans="1:13">
      <c r="M30" s="1"/>
    </row>
    <row r="31" spans="1:13">
      <c r="M31" s="1"/>
    </row>
    <row r="32" spans="1:13">
      <c r="M32" s="1"/>
    </row>
    <row r="33" spans="13:14">
      <c r="M33" s="1"/>
    </row>
    <row r="34" spans="13:14">
      <c r="M34" s="1"/>
    </row>
    <row r="35" spans="13:14">
      <c r="M35" s="1"/>
    </row>
    <row r="36" spans="13:14">
      <c r="M36" s="1"/>
    </row>
    <row r="37" spans="13:14">
      <c r="M37" s="1"/>
    </row>
    <row r="38" spans="13:14">
      <c r="M38" s="1"/>
    </row>
    <row r="39" spans="13:14">
      <c r="M39" s="1"/>
    </row>
    <row r="40" spans="13:14">
      <c r="M40" s="1"/>
    </row>
    <row r="41" spans="13:14">
      <c r="M41" s="1"/>
    </row>
    <row r="42" spans="13:14">
      <c r="M42" s="1"/>
      <c r="N42" s="1"/>
    </row>
    <row r="43" spans="13:14">
      <c r="M43" s="1"/>
      <c r="N43" s="1"/>
    </row>
    <row r="44" spans="13:14">
      <c r="M44" s="1"/>
      <c r="N44" s="1"/>
    </row>
    <row r="45" spans="13:14">
      <c r="M45" s="1"/>
      <c r="N45" s="1"/>
    </row>
    <row r="46" spans="13:14">
      <c r="M46" s="1"/>
      <c r="N46" s="1"/>
    </row>
    <row r="47" spans="13:14">
      <c r="M47" s="1"/>
      <c r="N47" s="1"/>
    </row>
    <row r="48" spans="13:14">
      <c r="M48" s="1"/>
      <c r="N48" s="1"/>
    </row>
    <row r="49" spans="13:14">
      <c r="M49" s="1"/>
      <c r="N49" s="1"/>
    </row>
    <row r="50" spans="13:14">
      <c r="M50" s="1"/>
      <c r="N50" s="1"/>
    </row>
  </sheetData>
  <mergeCells count="1">
    <mergeCell ref="A13:C13"/>
  </mergeCells>
  <phoneticPr fontId="12" type="noConversion"/>
  <hyperlinks>
    <hyperlink ref="F17" r:id="rId1" xr:uid="{D8ED0D81-6353-4868-BBB9-D2D3CDC10EA9}"/>
  </hyperlinks>
  <pageMargins left="0.7" right="0.7" top="0.75" bottom="0.75" header="0.3" footer="0.3"/>
  <pageSetup scale="68" orientation="landscape" horizontalDpi="4294967292" verticalDpi="4294967292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Kathryn Ramsey</dc:creator>
  <cp:lastModifiedBy>Microsoft Office User</cp:lastModifiedBy>
  <cp:lastPrinted>2022-10-20T15:55:18Z</cp:lastPrinted>
  <dcterms:created xsi:type="dcterms:W3CDTF">2018-11-27T14:11:25Z</dcterms:created>
  <dcterms:modified xsi:type="dcterms:W3CDTF">2022-11-15T14:26:20Z</dcterms:modified>
</cp:coreProperties>
</file>