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00F6B70E-C6B6-0945-829B-6B31CD5F875E}" xr6:coauthVersionLast="47" xr6:coauthVersionMax="47" xr10:uidLastSave="{00000000-0000-0000-0000-000000000000}"/>
  <bookViews>
    <workbookView xWindow="0" yWindow="500" windowWidth="33020" windowHeight="16420" xr2:uid="{F6C9E42C-D378-F548-9F35-0D3BB1477D1D}"/>
  </bookViews>
  <sheets>
    <sheet name="Sheet1" sheetId="1" r:id="rId1"/>
  </sheets>
  <definedNames>
    <definedName name="_xlnm.Print_Area" localSheetId="0">Sheet1!$A$1:$L$20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8" i="1"/>
  <c r="K5" i="1"/>
  <c r="L5" i="1"/>
  <c r="K6" i="1"/>
  <c r="L6" i="1"/>
  <c r="L7" i="1"/>
  <c r="K8" i="1"/>
  <c r="L8" i="1"/>
  <c r="H7" i="1"/>
  <c r="K7" i="1"/>
  <c r="K12" i="1"/>
  <c r="L12" i="1"/>
  <c r="K11" i="1"/>
  <c r="L11" i="1"/>
  <c r="K10" i="1"/>
  <c r="L10" i="1"/>
  <c r="K9" i="1"/>
  <c r="L9" i="1"/>
</calcChain>
</file>

<file path=xl/sharedStrings.xml><?xml version="1.0" encoding="utf-8"?>
<sst xmlns="http://schemas.openxmlformats.org/spreadsheetml/2006/main" count="71" uniqueCount="52">
  <si>
    <t>Well</t>
  </si>
  <si>
    <t>Template Type</t>
  </si>
  <si>
    <t>Template Name</t>
  </si>
  <si>
    <r>
      <t>Primer Name</t>
    </r>
    <r>
      <rPr>
        <b/>
        <vertAlign val="superscript"/>
        <sz val="12"/>
        <color theme="1"/>
        <rFont val="Calibri (Body)"/>
      </rPr>
      <t>a</t>
    </r>
  </si>
  <si>
    <t>A.</t>
  </si>
  <si>
    <t>B.</t>
  </si>
  <si>
    <t>C.</t>
  </si>
  <si>
    <t>D.</t>
  </si>
  <si>
    <t>E.</t>
  </si>
  <si>
    <t>F.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</si>
  <si>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</si>
  <si>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(plasmid or PCR)</t>
  </si>
  <si>
    <t>Template Size (bases)</t>
  </si>
  <si>
    <t>Template Stock Conc. (ng/μl)</t>
  </si>
  <si>
    <r>
      <t xml:space="preserve">PCR </t>
    </r>
    <r>
      <rPr>
        <u/>
        <sz val="12"/>
        <color theme="1"/>
        <rFont val="Calibri (Body)_x0000_"/>
      </rPr>
      <t>template: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</si>
  <si>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</si>
  <si>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</si>
  <si>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>ng</t>
    </r>
    <r>
      <rPr>
        <sz val="12"/>
        <color theme="1"/>
        <rFont val="Calibri (Body)_x0000_"/>
      </rPr>
      <t> needed =</t>
    </r>
  </si>
  <si>
    <t>Volume =</t>
  </si>
  <si>
    <r>
      <t>(</t>
    </r>
    <r>
      <rPr>
        <b/>
        <sz val="12"/>
        <color theme="1"/>
        <rFont val="Calibri (Body)_x0000_"/>
      </rPr>
      <t>A ÷ 100) × 2.5</t>
    </r>
  </si>
  <si>
    <t>(C ÷ B)μl</t>
  </si>
  <si>
    <t>2x(~200 ÷ B)μl</t>
  </si>
  <si>
    <t>(12 less D or E - 2.56)μl</t>
  </si>
  <si>
    <t>plasmid</t>
  </si>
  <si>
    <t>a.Add 2.56 μl of 2.5 μM stock to each reaction</t>
  </si>
  <si>
    <t>3130xl Plate Record</t>
  </si>
  <si>
    <t>Date</t>
  </si>
  <si>
    <t>Name</t>
  </si>
  <si>
    <t>PI</t>
  </si>
  <si>
    <t>Kathryn Ramsey</t>
  </si>
  <si>
    <t>Dept</t>
  </si>
  <si>
    <t>CMB</t>
  </si>
  <si>
    <t>Email</t>
  </si>
  <si>
    <t>PO No.</t>
  </si>
  <si>
    <t>0000143904</t>
  </si>
  <si>
    <t>pKR125 MP1</t>
  </si>
  <si>
    <t>KROL44</t>
  </si>
  <si>
    <t>KROL43</t>
  </si>
  <si>
    <t>pKR125 MP2</t>
  </si>
  <si>
    <t>pKR125 MP3</t>
  </si>
  <si>
    <t>pKR125 MP4</t>
  </si>
  <si>
    <t>OH1</t>
  </si>
  <si>
    <t>OH2</t>
  </si>
  <si>
    <t>OH3</t>
  </si>
  <si>
    <t>OH4</t>
  </si>
  <si>
    <t>OH5</t>
  </si>
  <si>
    <t>OH6</t>
  </si>
  <si>
    <t>OH7</t>
  </si>
  <si>
    <t>OH8</t>
  </si>
  <si>
    <t>Oli Horyn</t>
  </si>
  <si>
    <t>ohoryn@uri.edu</t>
  </si>
  <si>
    <t>Sample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</si>
</sst>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 (Body)_x0000_"/>
    </font>
    <font>
      <b/>
      <vertAlign val="superscript"/>
      <sz val="12"/>
      <color theme="1"/>
      <name val="Calibri (Body)"/>
    </font>
    <font>
      <sz val="12"/>
      <color theme="1"/>
      <name val="Calibri (Body)_x0000_"/>
    </font>
    <font>
      <b/>
      <u/>
      <sz val="12"/>
      <color theme="1"/>
      <name val="Calibri (Body)_x0000_"/>
    </font>
    <font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2" fontId="5" fillId="0" borderId="1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/>
    <xf numFmtId="0" fontId="9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2" fillId="0" borderId="1" xfId="1" applyBorder="1"/>
    <xf numFmtId="49" fontId="1" fillId="0" borderId="0" xfId="0" applyNumberFormat="1" applyFont="1"/>
    <xf numFmtId="0" fontId="9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ohory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F27F5-B25F-F14E-A70D-98FA54039792}">
  <dimension ref="A1:L17"/>
  <sheetViews>
    <sheetView tabSelected="1" workbookViewId="0">
      <selection sqref="A1:L17"/>
    </sheetView>
  </sheetViews>
  <sheetFormatPr baseColWidth="10" defaultColWidth="11.1640625" defaultRowHeight="16"/>
  <sheetData>
    <row r="1" spans="1:12" ht="37">
      <c r="A1" s="4" t="s">
        <v>51</v>
      </c>
      <c r="B1" s="4" t="s">
        <v>0</v>
      </c>
      <c r="C1" s="4" t="s">
        <v>1</v>
      </c>
      <c r="D1" s="10" t="s">
        <v>2</v>
      </c>
      <c r="E1" s="4" t="s">
        <v>3</v>
      </c>
      <c r="F1" s="1" t="s">
        <v>4</v>
      </c>
      <c r="G1" s="1"/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</row>
    <row r="2" spans="1:12" ht="68">
      <c r="A2" s="3"/>
      <c r="B2" s="4" t="s">
        <v>10</v>
      </c>
      <c r="C2" s="3" t="s">
        <v>11</v>
      </c>
      <c r="D2" s="5"/>
      <c r="E2" s="3"/>
      <c r="F2" s="5" t="s">
        <v>12</v>
      </c>
      <c r="G2" s="5"/>
      <c r="H2" s="5" t="s">
        <v>13</v>
      </c>
      <c r="I2" s="6" t="s">
        <v>14</v>
      </c>
      <c r="J2" s="6" t="s">
        <v>14</v>
      </c>
      <c r="K2" s="6" t="s">
        <v>15</v>
      </c>
      <c r="L2" s="7" t="s">
        <v>16</v>
      </c>
    </row>
    <row r="3" spans="1:12">
      <c r="A3" s="8"/>
      <c r="B3" s="8"/>
      <c r="C3" s="8"/>
      <c r="D3" s="9"/>
      <c r="E3" s="8"/>
      <c r="F3" s="8"/>
      <c r="G3" s="8"/>
      <c r="H3" s="8"/>
      <c r="I3" s="2" t="s">
        <v>17</v>
      </c>
      <c r="J3" s="9" t="s">
        <v>18</v>
      </c>
      <c r="K3" s="9" t="s">
        <v>18</v>
      </c>
      <c r="L3" s="1"/>
    </row>
    <row r="4" spans="1:12" ht="51">
      <c r="A4" s="8"/>
      <c r="B4" s="8"/>
      <c r="C4" s="8"/>
      <c r="D4" s="9"/>
      <c r="E4" s="8"/>
      <c r="F4" s="8"/>
      <c r="G4" s="8"/>
      <c r="H4" s="8"/>
      <c r="I4" s="9" t="s">
        <v>19</v>
      </c>
      <c r="J4" s="10" t="s">
        <v>20</v>
      </c>
      <c r="K4" s="10" t="s">
        <v>21</v>
      </c>
      <c r="L4" s="10" t="s">
        <v>22</v>
      </c>
    </row>
    <row r="5" spans="1:12">
      <c r="A5" s="8" t="s">
        <v>41</v>
      </c>
      <c r="B5" s="8"/>
      <c r="C5" s="8" t="s">
        <v>23</v>
      </c>
      <c r="D5" s="9" t="s">
        <v>35</v>
      </c>
      <c r="E5" s="8" t="s">
        <v>36</v>
      </c>
      <c r="F5" s="8">
        <v>8100</v>
      </c>
      <c r="G5">
        <v>366.8</v>
      </c>
      <c r="H5">
        <v>366.8</v>
      </c>
      <c r="I5" s="9"/>
      <c r="J5" s="10"/>
      <c r="K5" s="11">
        <f t="shared" ref="K5:K8" si="0">2*(200/H5)</f>
        <v>1.0905125408942202</v>
      </c>
      <c r="L5" s="11">
        <f t="shared" ref="L5:L7" si="1">9.44-K5</f>
        <v>8.3494874591057791</v>
      </c>
    </row>
    <row r="6" spans="1:12">
      <c r="A6" s="8" t="s">
        <v>42</v>
      </c>
      <c r="B6" s="8"/>
      <c r="C6" s="8" t="s">
        <v>23</v>
      </c>
      <c r="D6" s="9" t="s">
        <v>35</v>
      </c>
      <c r="E6" s="8" t="s">
        <v>37</v>
      </c>
      <c r="F6" s="8">
        <v>8100</v>
      </c>
      <c r="G6">
        <v>366.8</v>
      </c>
      <c r="H6">
        <v>366.8</v>
      </c>
      <c r="I6" s="9"/>
      <c r="J6" s="10"/>
      <c r="K6" s="11">
        <f t="shared" si="0"/>
        <v>1.0905125408942202</v>
      </c>
      <c r="L6" s="11">
        <f t="shared" si="1"/>
        <v>8.3494874591057791</v>
      </c>
    </row>
    <row r="7" spans="1:12">
      <c r="A7" s="8" t="s">
        <v>43</v>
      </c>
      <c r="B7" s="8"/>
      <c r="C7" s="8" t="s">
        <v>23</v>
      </c>
      <c r="D7" s="9" t="s">
        <v>38</v>
      </c>
      <c r="E7" s="8" t="s">
        <v>36</v>
      </c>
      <c r="F7" s="8">
        <v>8100</v>
      </c>
      <c r="G7">
        <v>599.70000000000005</v>
      </c>
      <c r="H7">
        <f>G7/5</f>
        <v>119.94000000000001</v>
      </c>
      <c r="I7" s="9"/>
      <c r="J7" s="10"/>
      <c r="K7" s="11">
        <f t="shared" si="0"/>
        <v>3.3350008337502079</v>
      </c>
      <c r="L7" s="11">
        <f t="shared" si="1"/>
        <v>6.104999166249792</v>
      </c>
    </row>
    <row r="8" spans="1:12">
      <c r="A8" s="8" t="s">
        <v>44</v>
      </c>
      <c r="B8" s="8"/>
      <c r="C8" s="8" t="s">
        <v>23</v>
      </c>
      <c r="D8" s="9" t="s">
        <v>38</v>
      </c>
      <c r="E8" s="8" t="s">
        <v>37</v>
      </c>
      <c r="F8" s="8">
        <v>8100</v>
      </c>
      <c r="G8">
        <v>599.70000000000005</v>
      </c>
      <c r="H8">
        <f>G8/5</f>
        <v>119.94000000000001</v>
      </c>
      <c r="I8" s="9"/>
      <c r="J8" s="10"/>
      <c r="K8" s="11">
        <f t="shared" si="0"/>
        <v>3.3350008337502079</v>
      </c>
      <c r="L8" s="11">
        <f>9.44-K8</f>
        <v>6.104999166249792</v>
      </c>
    </row>
    <row r="9" spans="1:12">
      <c r="A9" s="8" t="s">
        <v>45</v>
      </c>
      <c r="B9" s="8"/>
      <c r="C9" s="8" t="s">
        <v>23</v>
      </c>
      <c r="D9" s="9" t="s">
        <v>39</v>
      </c>
      <c r="E9" s="8" t="s">
        <v>36</v>
      </c>
      <c r="F9" s="8">
        <v>8100</v>
      </c>
      <c r="G9">
        <v>583</v>
      </c>
      <c r="H9">
        <f t="shared" ref="H9:H12" si="2">G9/5</f>
        <v>116.6</v>
      </c>
      <c r="I9" s="11"/>
      <c r="J9" s="11"/>
      <c r="K9" s="11">
        <f>2*(200/H9)</f>
        <v>3.4305317324185252</v>
      </c>
      <c r="L9" s="11">
        <f>9.44-K9</f>
        <v>6.0094682675814743</v>
      </c>
    </row>
    <row r="10" spans="1:12">
      <c r="A10" s="8" t="s">
        <v>46</v>
      </c>
      <c r="B10" s="8"/>
      <c r="C10" s="8" t="s">
        <v>23</v>
      </c>
      <c r="D10" s="9" t="s">
        <v>39</v>
      </c>
      <c r="E10" s="8" t="s">
        <v>37</v>
      </c>
      <c r="F10" s="8">
        <v>8100</v>
      </c>
      <c r="G10">
        <v>583</v>
      </c>
      <c r="H10">
        <f t="shared" si="2"/>
        <v>116.6</v>
      </c>
      <c r="I10" s="11"/>
      <c r="J10" s="11"/>
      <c r="K10" s="11">
        <f t="shared" ref="K10:K12" si="3">2*(200/H10)</f>
        <v>3.4305317324185252</v>
      </c>
      <c r="L10" s="11">
        <f t="shared" ref="L10:L12" si="4">9.44-K10</f>
        <v>6.0094682675814743</v>
      </c>
    </row>
    <row r="11" spans="1:12">
      <c r="A11" s="8" t="s">
        <v>47</v>
      </c>
      <c r="B11" s="8"/>
      <c r="C11" s="8" t="s">
        <v>23</v>
      </c>
      <c r="D11" s="9" t="s">
        <v>40</v>
      </c>
      <c r="E11" s="8" t="s">
        <v>36</v>
      </c>
      <c r="F11" s="8">
        <v>8100</v>
      </c>
      <c r="G11">
        <v>571.70000000000005</v>
      </c>
      <c r="H11">
        <f t="shared" si="2"/>
        <v>114.34</v>
      </c>
      <c r="I11" s="11"/>
      <c r="J11" s="11"/>
      <c r="K11" s="11">
        <f t="shared" si="3"/>
        <v>3.4983382893125765</v>
      </c>
      <c r="L11" s="11">
        <f t="shared" si="4"/>
        <v>5.9416617106874234</v>
      </c>
    </row>
    <row r="12" spans="1:12">
      <c r="A12" s="8" t="s">
        <v>48</v>
      </c>
      <c r="B12" s="8"/>
      <c r="C12" s="8" t="s">
        <v>23</v>
      </c>
      <c r="D12" s="9" t="s">
        <v>40</v>
      </c>
      <c r="E12" s="8" t="s">
        <v>37</v>
      </c>
      <c r="F12" s="8">
        <v>8100</v>
      </c>
      <c r="G12">
        <v>571.70000000000005</v>
      </c>
      <c r="H12">
        <f t="shared" si="2"/>
        <v>114.34</v>
      </c>
      <c r="I12" s="11"/>
      <c r="J12" s="11"/>
      <c r="K12" s="11">
        <f t="shared" si="3"/>
        <v>3.4983382893125765</v>
      </c>
      <c r="L12" s="11">
        <f t="shared" si="4"/>
        <v>5.9416617106874234</v>
      </c>
    </row>
    <row r="13" spans="1:12">
      <c r="A13" s="19" t="s">
        <v>24</v>
      </c>
      <c r="B13" s="19"/>
      <c r="C13" s="19"/>
      <c r="D13" s="12"/>
      <c r="F13" s="13"/>
      <c r="G13" s="13"/>
      <c r="H13" s="13"/>
      <c r="I13" s="13"/>
      <c r="J13" s="13"/>
      <c r="K13" s="13"/>
      <c r="L13" s="13"/>
    </row>
    <row r="14" spans="1:12">
      <c r="A14" s="14"/>
      <c r="B14" s="13"/>
      <c r="C14" s="13"/>
      <c r="D14" s="12"/>
      <c r="E14" s="13"/>
      <c r="F14" s="13"/>
      <c r="G14" s="13"/>
      <c r="H14" s="13"/>
      <c r="I14" s="13"/>
      <c r="J14" s="13"/>
      <c r="K14" s="13"/>
      <c r="L14" s="13"/>
    </row>
    <row r="15" spans="1:12">
      <c r="A15" s="13"/>
      <c r="B15" s="13"/>
      <c r="C15" s="13"/>
      <c r="D15" s="12"/>
      <c r="E15" s="13"/>
      <c r="F15" s="13"/>
      <c r="G15" s="13"/>
      <c r="H15" s="13"/>
      <c r="I15" s="13"/>
      <c r="J15" s="13"/>
      <c r="K15" s="13"/>
      <c r="L15" s="13"/>
    </row>
    <row r="16" spans="1:12">
      <c r="A16" s="15" t="s">
        <v>25</v>
      </c>
      <c r="B16" s="8"/>
      <c r="C16" s="8" t="s">
        <v>26</v>
      </c>
      <c r="D16" s="16">
        <v>44522</v>
      </c>
      <c r="E16" s="8" t="s">
        <v>27</v>
      </c>
      <c r="F16" s="8" t="s">
        <v>49</v>
      </c>
      <c r="G16" s="13"/>
      <c r="H16" s="13"/>
      <c r="I16" s="13"/>
      <c r="L16" s="13"/>
    </row>
    <row r="17" spans="1:12">
      <c r="A17" s="15" t="s">
        <v>28</v>
      </c>
      <c r="B17" s="15" t="s">
        <v>29</v>
      </c>
      <c r="C17" s="8" t="s">
        <v>30</v>
      </c>
      <c r="D17" s="9" t="s">
        <v>31</v>
      </c>
      <c r="E17" s="8" t="s">
        <v>32</v>
      </c>
      <c r="F17" s="17" t="s">
        <v>50</v>
      </c>
      <c r="G17" s="17"/>
      <c r="H17" s="8" t="s">
        <v>33</v>
      </c>
      <c r="I17" s="18" t="s">
        <v>34</v>
      </c>
      <c r="L17" s="13"/>
    </row>
  </sheetData>
  <mergeCells count="1">
    <mergeCell ref="A13:C13"/>
  </mergeCells>
  <phoneticPr fontId="10" type="noConversion"/>
  <hyperlinks>
    <hyperlink ref="F17" r:id="rId1" xr:uid="{D60FE0DE-DD1B-C64C-BBAB-462284C0AC08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2021-11-22T19:30:09Z</cp:lastPrinted>
  <dcterms:created xsi:type="dcterms:W3CDTF">2021-11-22T15:47:05Z</dcterms:created>
  <dcterms:modified xsi:type="dcterms:W3CDTF">2021-11-22T19:33:20Z</dcterms:modified>
</cp:coreProperties>
</file>