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G:\Shared drives\KRamsey Lab\Sequencing\Orders\"/>
    </mc:Choice>
  </mc:AlternateContent>
  <xr:revisionPtr revIDLastSave="0" documentId="13_ncr:1_{704B560C-1C1D-4A40-B02E-3806007869F5}" xr6:coauthVersionLast="47" xr6:coauthVersionMax="47" xr10:uidLastSave="{00000000-0000-0000-0000-000000000000}"/>
  <bookViews>
    <workbookView xWindow="-96" yWindow="-96" windowWidth="23232" windowHeight="12552" xr2:uid="{1B12B861-4B90-4753-8B99-BBB75323545A}"/>
  </bookViews>
  <sheets>
    <sheet name="Sheet1" sheetId="1" r:id="rId1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8" i="1" l="1"/>
  <c r="L8" i="1"/>
  <c r="I7" i="1"/>
  <c r="L7" i="1"/>
  <c r="I6" i="1"/>
  <c r="J6" i="1"/>
  <c r="L6" i="1"/>
  <c r="I5" i="1"/>
  <c r="J5" i="1"/>
  <c r="L5" i="1"/>
  <c r="A1" i="1" a="1"/>
  <c r="A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<sst xmlns="http://schemas.openxmlformats.org/spreadsheetml/2006/main" count="50" uniqueCount="43">
  <si>
    <t>Well</t>
  </si>
  <si>
    <t>Template Type</t>
  </si>
  <si>
    <t>Template Name</t>
  </si>
  <si>
    <r>
      <t>Primer Name</t>
    </r>
    <r>
      <rPr>
        <b/>
        <vertAlign val="superscript"/>
        <sz val="12"/>
        <color theme="1"/>
        <rFont val="Calibri (Body)"/>
      </rPr>
      <t>a</t>
    </r>
  </si>
  <si>
    <t>A.</t>
  </si>
  <si>
    <t>B.</t>
  </si>
  <si>
    <t>C.</t>
  </si>
  <si>
    <t>D.</t>
  </si>
  <si>
    <t>E.</t>
  </si>
  <si>
    <t>F.</t>
  </si>
  <si>
    <r>
      <t>(GSC use </t>
    </r>
    <r>
      <rPr>
        <b/>
        <u/>
        <sz val="12"/>
        <color theme="1"/>
        <rFont val="Calibri (Body)_x0000_"/>
      </rPr>
      <t>only</t>
    </r>
    <r>
      <rPr>
        <b/>
        <sz val="12"/>
        <color theme="1"/>
        <rFont val="Calibri (Body)_x0000_"/>
      </rPr>
      <t>)</t>
    </r>
  </si>
  <si>
    <t>(plasmid or PCR)</t>
  </si>
  <si>
    <t>Template Size (bases)</t>
  </si>
  <si>
    <t>Template Stock Conc. (ng/μl)</t>
  </si>
  <si>
    <r>
      <t xml:space="preserve">PCR </t>
    </r>
    <r>
      <rPr>
        <u/>
        <sz val="12"/>
        <color theme="1"/>
        <rFont val="Calibri (Body)_x0000_"/>
      </rPr>
      <t>template:</t>
    </r>
  </si>
  <si>
    <r>
      <t xml:space="preserve">PLASMID </t>
    </r>
    <r>
      <rPr>
        <u/>
        <sz val="12"/>
        <color theme="1"/>
        <rFont val="Calibri (Body)_x0000_"/>
      </rPr>
      <t>template:</t>
    </r>
  </si>
  <si>
    <r>
      <t>Volume </t>
    </r>
    <r>
      <rPr>
        <b/>
        <u/>
        <sz val="12"/>
        <color theme="1"/>
        <rFont val="Calibri (Body)_x0000_"/>
      </rPr>
      <t>H</t>
    </r>
    <r>
      <rPr>
        <b/>
        <u/>
        <vertAlign val="subscript"/>
        <sz val="12"/>
        <color theme="1"/>
        <rFont val="Calibri (Body)_x0000_"/>
      </rPr>
      <t>2</t>
    </r>
    <r>
      <rPr>
        <b/>
        <u/>
        <sz val="12"/>
        <color theme="1"/>
        <rFont val="Calibri (Body)_x0000_"/>
      </rPr>
      <t>O needed</t>
    </r>
  </si>
  <si>
    <r>
      <t>ng</t>
    </r>
    <r>
      <rPr>
        <sz val="12"/>
        <color theme="1"/>
        <rFont val="Calibri (Body)_x0000_"/>
      </rPr>
      <t> needed =</t>
    </r>
  </si>
  <si>
    <t>Volume =</t>
  </si>
  <si>
    <r>
      <t>(</t>
    </r>
    <r>
      <rPr>
        <b/>
        <sz val="12"/>
        <color theme="1"/>
        <rFont val="Calibri (Body)_x0000_"/>
      </rPr>
      <t>A ÷ 100) × 2.5</t>
    </r>
  </si>
  <si>
    <t>(C ÷ B)μl</t>
  </si>
  <si>
    <t>2x(~200 ÷ B)μl</t>
  </si>
  <si>
    <t>(12 less D or E - 2.56)μl</t>
  </si>
  <si>
    <t>AM1</t>
  </si>
  <si>
    <t>PCR</t>
  </si>
  <si>
    <t>AM2</t>
  </si>
  <si>
    <t>AM3</t>
  </si>
  <si>
    <t>KROL178</t>
  </si>
  <si>
    <t>AM4</t>
  </si>
  <si>
    <t>KROL179</t>
  </si>
  <si>
    <t>a.Add 2.56 μl of 2.5 μM stock to each reaction</t>
  </si>
  <si>
    <t>3130xl Plate Record</t>
  </si>
  <si>
    <t>Date</t>
  </si>
  <si>
    <t>Name</t>
  </si>
  <si>
    <t>Aisling Macaraeg</t>
  </si>
  <si>
    <t>PI</t>
  </si>
  <si>
    <t>Kathryn Ramsey</t>
  </si>
  <si>
    <t>Dept</t>
  </si>
  <si>
    <t>CMB</t>
  </si>
  <si>
    <t>Email</t>
  </si>
  <si>
    <t>amacaraeg@uri.edu</t>
  </si>
  <si>
    <t>PO No.</t>
  </si>
  <si>
    <t>0000143904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</si>
</sst>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color theme="1"/>
      <name val="Calibri (Body)_x0000_"/>
    </font>
    <font>
      <b/>
      <vertAlign val="superscript"/>
      <sz val="12"/>
      <color theme="1"/>
      <name val="Calibri (Body)"/>
    </font>
    <font>
      <sz val="12"/>
      <color theme="1"/>
      <name val="Calibri (Body)_x0000_"/>
    </font>
    <font>
      <b/>
      <u/>
      <sz val="12"/>
      <color theme="1"/>
      <name val="Calibri (Body)_x0000_"/>
    </font>
    <font>
      <u/>
      <sz val="12"/>
      <color theme="1"/>
      <name val="Calibri (Body)_x0000_"/>
    </font>
    <font>
      <b/>
      <u/>
      <vertAlign val="subscript"/>
      <sz val="12"/>
      <color theme="1"/>
      <name val="Calibri (Body)_x0000_"/>
    </font>
    <font>
      <sz val="12"/>
      <color theme="1"/>
      <name val="Calibri"/>
      <family val="2"/>
    </font>
    <font>
      <sz val="12"/>
      <color rgb="FF000000"/>
      <name val="Calibri (Body)_x0000_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22">
    <xf numFmtId="0" fontId="0" fillId="0" borderId="0" xfId="0"/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4" fillId="0" borderId="1" xfId="0" applyFont="1" applyBorder="1" applyAlignment="1">
      <alignment wrapText="1"/>
    </xf>
    <xf numFmtId="0" fontId="2" fillId="0" borderId="1" xfId="0" applyFont="1" applyBorder="1" applyAlignment="1">
      <alignment wrapText="1"/>
    </xf>
    <xf numFmtId="0" fontId="4" fillId="0" borderId="1" xfId="0" applyFont="1" applyBorder="1" applyAlignment="1">
      <alignment horizontal="center" wrapText="1"/>
    </xf>
    <xf numFmtId="0" fontId="5" fillId="0" borderId="1" xfId="0" applyFont="1" applyBorder="1" applyAlignment="1">
      <alignment horizontal="center" wrapText="1"/>
    </xf>
    <xf numFmtId="0" fontId="6" fillId="0" borderId="1" xfId="0" applyFont="1" applyBorder="1" applyAlignment="1">
      <alignment horizontal="center" wrapText="1"/>
    </xf>
    <xf numFmtId="0" fontId="4" fillId="0" borderId="1" xfId="0" applyFont="1" applyBorder="1"/>
    <xf numFmtId="0" fontId="4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wrapText="1"/>
    </xf>
    <xf numFmtId="0" fontId="8" fillId="0" borderId="1" xfId="0" applyFont="1" applyBorder="1" applyAlignment="1">
      <alignment horizontal="center"/>
    </xf>
    <xf numFmtId="0" fontId="0" fillId="0" borderId="1" xfId="0" applyBorder="1"/>
    <xf numFmtId="2" fontId="4" fillId="0" borderId="1" xfId="0" applyNumberFormat="1" applyFont="1" applyBorder="1"/>
    <xf numFmtId="0" fontId="9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4" fillId="0" borderId="0" xfId="0" applyFont="1"/>
    <xf numFmtId="0" fontId="9" fillId="0" borderId="0" xfId="0" applyFont="1"/>
    <xf numFmtId="0" fontId="9" fillId="0" borderId="1" xfId="0" applyFont="1" applyBorder="1"/>
    <xf numFmtId="14" fontId="4" fillId="0" borderId="1" xfId="0" applyNumberFormat="1" applyFont="1" applyBorder="1" applyAlignment="1">
      <alignment horizontal="center"/>
    </xf>
    <xf numFmtId="0" fontId="1" fillId="0" borderId="1" xfId="1" applyBorder="1"/>
    <xf numFmtId="49" fontId="10" fillId="0" borderId="0" xfId="0" applyNumberFormat="1" applyFont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amacaraeg@uri.edu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72BDD9-307A-41E0-A9A4-ED5D09672619}">
  <dimension ref="A1:L13"/>
  <sheetViews>
    <sheetView tabSelected="1" zoomScale="90" zoomScaleNormal="90" workbookViewId="0">
      <selection activeCell="K13" sqref="K13"/>
    </sheetView>
  </sheetViews>
  <sheetFormatPr defaultColWidth="8.83984375" defaultRowHeight="14.4"/>
  <cols>
    <col min="1" max="1" width="19.47265625" bestFit="1" customWidth="1"/>
    <col min="2" max="2" width="16.15625" bestFit="1" customWidth="1"/>
    <col min="3" max="3" width="15.47265625" bestFit="1" customWidth="1"/>
    <col min="4" max="4" width="16.3125" bestFit="1" customWidth="1"/>
    <col min="5" max="5" width="14.68359375" bestFit="1" customWidth="1"/>
    <col min="6" max="6" width="18.47265625" bestFit="1" customWidth="1"/>
    <col min="8" max="8" width="8.47265625" bestFit="1" customWidth="1"/>
    <col min="9" max="9" width="14.68359375" bestFit="1" customWidth="1"/>
    <col min="10" max="11" width="9.68359375" bestFit="1" customWidth="1"/>
    <col min="12" max="12" width="8.47265625" bestFit="1" customWidth="1"/>
    <col min="15" max="16" width="9.15625" bestFit="1" customWidth="1"/>
  </cols>
  <sheetData>
    <row r="1" spans="1:12" ht="17.7">
      <c r="A1" s="1" t="e" cm="1">
        <f t="array" ref="A1">A1:L37Sample number</f>
        <v>#NAME?</v>
      </c>
      <c r="B1" s="1" t="s">
        <v>0</v>
      </c>
      <c r="C1" s="1" t="s">
        <v>1</v>
      </c>
      <c r="D1" s="2" t="s">
        <v>2</v>
      </c>
      <c r="E1" s="1" t="s">
        <v>3</v>
      </c>
      <c r="F1" s="1" t="s">
        <v>4</v>
      </c>
      <c r="G1" s="1"/>
      <c r="H1" s="1" t="s">
        <v>5</v>
      </c>
      <c r="I1" s="1" t="s">
        <v>6</v>
      </c>
      <c r="J1" s="1" t="s">
        <v>7</v>
      </c>
      <c r="K1" s="1" t="s">
        <v>8</v>
      </c>
      <c r="L1" s="1" t="s">
        <v>9</v>
      </c>
    </row>
    <row r="2" spans="1:12" ht="60.3">
      <c r="A2" s="3"/>
      <c r="B2" s="4" t="s">
        <v>10</v>
      </c>
      <c r="C2" s="3" t="s">
        <v>11</v>
      </c>
      <c r="D2" s="5"/>
      <c r="E2" s="3"/>
      <c r="F2" s="5" t="s">
        <v>12</v>
      </c>
      <c r="G2" s="5"/>
      <c r="H2" s="5" t="s">
        <v>13</v>
      </c>
      <c r="I2" s="6" t="s">
        <v>14</v>
      </c>
      <c r="J2" s="6" t="s">
        <v>14</v>
      </c>
      <c r="K2" s="6" t="s">
        <v>15</v>
      </c>
      <c r="L2" s="7" t="s">
        <v>16</v>
      </c>
    </row>
    <row r="3" spans="1:12" ht="15.3">
      <c r="A3" s="8"/>
      <c r="B3" s="8"/>
      <c r="C3" s="8"/>
      <c r="D3" s="9"/>
      <c r="E3" s="8"/>
      <c r="F3" s="8"/>
      <c r="G3" s="8"/>
      <c r="H3" s="8"/>
      <c r="I3" s="2" t="s">
        <v>17</v>
      </c>
      <c r="J3" s="9" t="s">
        <v>18</v>
      </c>
      <c r="K3" s="9" t="s">
        <v>18</v>
      </c>
      <c r="L3" s="1"/>
    </row>
    <row r="4" spans="1:12" ht="45.3">
      <c r="A4" s="8"/>
      <c r="B4" s="8"/>
      <c r="C4" s="8"/>
      <c r="D4" s="9"/>
      <c r="E4" s="8"/>
      <c r="F4" s="8"/>
      <c r="G4" s="8"/>
      <c r="H4" s="8"/>
      <c r="I4" s="9" t="s">
        <v>19</v>
      </c>
      <c r="J4" s="10" t="s">
        <v>20</v>
      </c>
      <c r="K4" s="10" t="s">
        <v>21</v>
      </c>
      <c r="L4" s="10" t="s">
        <v>22</v>
      </c>
    </row>
    <row r="5" spans="1:12" ht="15.6">
      <c r="A5" s="8" t="s">
        <v>23</v>
      </c>
      <c r="B5" s="8"/>
      <c r="C5" s="8" t="s">
        <v>24</v>
      </c>
      <c r="D5" s="11">
        <v>148.1</v>
      </c>
      <c r="E5" s="8" t="s">
        <v>27</v>
      </c>
      <c r="F5" s="8">
        <v>5000</v>
      </c>
      <c r="H5" s="12">
        <v>116.3</v>
      </c>
      <c r="I5" s="13">
        <f t="shared" ref="I5:I8" si="0">(F5/100)*2.5</f>
        <v>125</v>
      </c>
      <c r="J5" s="13">
        <f>I5/H5</f>
        <v>1.0748065348237317</v>
      </c>
      <c r="K5" s="13"/>
      <c r="L5" s="13">
        <f>12-J5-2.56</f>
        <v>8.3651934651762669</v>
      </c>
    </row>
    <row r="6" spans="1:12" ht="15.6">
      <c r="A6" s="8" t="s">
        <v>25</v>
      </c>
      <c r="B6" s="8"/>
      <c r="C6" s="8" t="s">
        <v>24</v>
      </c>
      <c r="D6" s="11">
        <v>148.1</v>
      </c>
      <c r="E6" s="8" t="s">
        <v>29</v>
      </c>
      <c r="F6" s="8">
        <v>5000</v>
      </c>
      <c r="H6" s="12">
        <v>116.3</v>
      </c>
      <c r="I6" s="13">
        <f t="shared" si="0"/>
        <v>125</v>
      </c>
      <c r="J6" s="13">
        <f t="shared" ref="J6:J8" si="1">I6/H6</f>
        <v>1.0748065348237317</v>
      </c>
      <c r="K6" s="13"/>
      <c r="L6" s="13">
        <f t="shared" ref="L6:L8" si="2">12-J6-2.56</f>
        <v>8.3651934651762669</v>
      </c>
    </row>
    <row r="7" spans="1:12" ht="15.6">
      <c r="A7" s="8" t="s">
        <v>26</v>
      </c>
      <c r="B7" s="8"/>
      <c r="C7" s="8" t="s">
        <v>24</v>
      </c>
      <c r="D7" s="11">
        <v>148.1</v>
      </c>
      <c r="E7" s="8" t="s">
        <v>27</v>
      </c>
      <c r="F7" s="8">
        <v>5000</v>
      </c>
      <c r="H7" s="12">
        <v>116.3</v>
      </c>
      <c r="I7" s="13">
        <f t="shared" si="0"/>
        <v>125</v>
      </c>
      <c r="J7" s="13">
        <v>2.14</v>
      </c>
      <c r="K7" s="13"/>
      <c r="L7" s="13">
        <f t="shared" si="2"/>
        <v>7.2999999999999989</v>
      </c>
    </row>
    <row r="8" spans="1:12" ht="15.6">
      <c r="A8" s="8" t="s">
        <v>28</v>
      </c>
      <c r="B8" s="8"/>
      <c r="C8" s="8" t="s">
        <v>24</v>
      </c>
      <c r="D8" s="11">
        <v>148.1</v>
      </c>
      <c r="E8" s="8" t="s">
        <v>29</v>
      </c>
      <c r="F8" s="8">
        <v>5000</v>
      </c>
      <c r="H8" s="12">
        <v>116.3</v>
      </c>
      <c r="I8" s="13">
        <f t="shared" si="0"/>
        <v>125</v>
      </c>
      <c r="J8" s="13">
        <v>2.14</v>
      </c>
      <c r="K8" s="13"/>
      <c r="L8" s="13">
        <f t="shared" si="2"/>
        <v>7.2999999999999989</v>
      </c>
    </row>
    <row r="9" spans="1:12" ht="15.3">
      <c r="A9" s="14" t="s">
        <v>30</v>
      </c>
      <c r="B9" s="14"/>
      <c r="C9" s="14"/>
      <c r="D9" s="15"/>
      <c r="F9" s="16"/>
      <c r="G9" s="16"/>
      <c r="H9" s="16"/>
      <c r="I9" s="16"/>
      <c r="J9" s="16"/>
      <c r="K9" s="16"/>
      <c r="L9" s="16"/>
    </row>
    <row r="10" spans="1:12" ht="15.3">
      <c r="A10" s="17"/>
      <c r="B10" s="16"/>
      <c r="C10" s="16"/>
      <c r="D10" s="15"/>
      <c r="E10" s="16"/>
      <c r="F10" s="16"/>
      <c r="G10" s="16"/>
      <c r="H10" s="16"/>
      <c r="I10" s="16"/>
      <c r="J10" s="16"/>
      <c r="K10" s="16"/>
      <c r="L10" s="16"/>
    </row>
    <row r="11" spans="1:12" ht="15.3">
      <c r="A11" s="16"/>
      <c r="B11" s="16"/>
      <c r="C11" s="16"/>
      <c r="D11" s="15"/>
      <c r="E11" s="16"/>
      <c r="F11" s="16"/>
      <c r="G11" s="16"/>
      <c r="H11" s="16"/>
      <c r="I11" s="16"/>
      <c r="J11" s="16"/>
      <c r="K11" s="16"/>
      <c r="L11" s="16"/>
    </row>
    <row r="12" spans="1:12" ht="15.3">
      <c r="A12" s="18" t="s">
        <v>31</v>
      </c>
      <c r="B12" s="8"/>
      <c r="C12" s="8" t="s">
        <v>32</v>
      </c>
      <c r="D12" s="19">
        <v>44512</v>
      </c>
      <c r="E12" s="8" t="s">
        <v>33</v>
      </c>
      <c r="F12" s="8" t="s">
        <v>34</v>
      </c>
      <c r="G12" s="16"/>
      <c r="H12" s="16"/>
      <c r="I12" s="16"/>
      <c r="L12" s="16"/>
    </row>
    <row r="13" spans="1:12" ht="15.6">
      <c r="A13" s="18" t="s">
        <v>35</v>
      </c>
      <c r="B13" s="18" t="s">
        <v>36</v>
      </c>
      <c r="C13" s="8" t="s">
        <v>37</v>
      </c>
      <c r="D13" s="9" t="s">
        <v>38</v>
      </c>
      <c r="E13" s="8" t="s">
        <v>39</v>
      </c>
      <c r="F13" s="20" t="s">
        <v>40</v>
      </c>
      <c r="G13" s="20"/>
      <c r="H13" s="8" t="s">
        <v>41</v>
      </c>
      <c r="I13" s="21" t="s">
        <v>42</v>
      </c>
      <c r="L13" s="16"/>
    </row>
  </sheetData>
  <mergeCells count="1">
    <mergeCell ref="A9:C9"/>
  </mergeCells>
  <hyperlinks>
    <hyperlink ref="F13" r:id="rId1" xr:uid="{DDFD4ABF-6FED-4241-8767-BDC4578099A9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Aisling</dc:creator>
  <cp:lastModifiedBy>Aisling</cp:lastModifiedBy>
  <dcterms:created xsi:type="dcterms:W3CDTF">2021-11-13T01:43:02Z</dcterms:created>
  <dcterms:modified xsi:type="dcterms:W3CDTF">2021-11-13T01:46:51Z</dcterms:modified>
</cp:coreProperties>
</file>