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71383AB-D751-334D-9C71-F7D58FAB0991}" xr6:coauthVersionLast="47" xr6:coauthVersionMax="47" xr10:uidLastSave="{00000000-0000-0000-0000-000000000000}"/>
  <bookViews>
    <workbookView xWindow="0" yWindow="460" windowWidth="26700" windowHeight="146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J14" i="1"/>
  <c r="L14" i="1"/>
  <c r="H13" i="1"/>
  <c r="J13" i="1"/>
  <c r="L13" i="1"/>
  <c r="H12" i="1"/>
  <c r="J12" i="1"/>
  <c r="L12" i="1"/>
  <c r="H11" i="1"/>
  <c r="H10" i="1"/>
  <c r="J10" i="1"/>
  <c r="L10" i="1"/>
  <c r="H7" i="1"/>
  <c r="H6" i="1"/>
  <c r="J11" i="1"/>
  <c r="L11" i="1"/>
  <c r="J15" i="1"/>
  <c r="L15" i="1"/>
  <c r="J16" i="1"/>
  <c r="L16" i="1"/>
  <c r="J17" i="1"/>
  <c r="L17" i="1"/>
  <c r="J18" i="1"/>
  <c r="L18" i="1"/>
  <c r="J19" i="1"/>
  <c r="I10" i="1"/>
  <c r="I11" i="1"/>
  <c r="I12" i="1"/>
  <c r="I13" i="1"/>
  <c r="I14" i="1"/>
  <c r="I15" i="1"/>
  <c r="I16" i="1"/>
  <c r="I17" i="1"/>
  <c r="I18" i="1"/>
  <c r="I19" i="1"/>
  <c r="I9" i="1"/>
  <c r="J9" i="1"/>
  <c r="L9" i="1"/>
  <c r="I8" i="1"/>
  <c r="J8" i="1"/>
  <c r="L8" i="1"/>
  <c r="I7" i="1"/>
  <c r="I6" i="1"/>
  <c r="J6" i="1"/>
  <c r="L6" i="1"/>
  <c r="L19" i="1"/>
  <c r="J7" i="1"/>
  <c r="L7" i="1"/>
</calcChain>
</file>

<file path=xl/sharedStrings.xml><?xml version="1.0" encoding="utf-8"?>
<sst xmlns="http://schemas.openxmlformats.org/spreadsheetml/2006/main" count="95" uniqueCount="61">
  <si>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</si>
  <si>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</si>
  <si>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</si>
  <si>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</si>
  <si>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</si>
  <si>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</si>
  <si>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</si>
  <si>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</si>
  <si>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</si>
  <si>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</si>
  <si>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</si>
  <si>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</si>
  <si>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</si>
  <si>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</si>
  <si>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</si>
  <si>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</si>
  <si>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</si>
  <si>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</si>
  <si>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</si>
  <si>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</si>
  <si>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</si>
  <si>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</si>
  <si>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</si>
  <si>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</si>
  <si>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</si>
  <si>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</si>
  <si>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</si>
  <si>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</si>
  <si>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</si>
  <si>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</si>
  <si>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</si>
  <si>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</si>
  <si>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</si>
  <si>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</si>
  <si>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</si>
  <si>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PCR</t>
  </si>
  <si>
    <t>OH1</t>
  </si>
  <si>
    <t>KSG1</t>
  </si>
  <si>
    <t>OH2</t>
  </si>
  <si>
    <t>OH3</t>
  </si>
  <si>
    <t>OH4</t>
  </si>
  <si>
    <t>OH5</t>
  </si>
  <si>
    <t>OH6</t>
  </si>
  <si>
    <t>OH7</t>
  </si>
  <si>
    <t>OH8</t>
  </si>
  <si>
    <t>OH9</t>
  </si>
  <si>
    <t>OH10</t>
  </si>
  <si>
    <t>OH11</t>
  </si>
  <si>
    <t>OH12</t>
  </si>
  <si>
    <t>OH13</t>
  </si>
  <si>
    <t>OH14</t>
  </si>
  <si>
    <t>KSG2</t>
  </si>
  <si>
    <t>KSG3</t>
  </si>
  <si>
    <t>KSG4</t>
  </si>
  <si>
    <t>KSG5</t>
  </si>
  <si>
    <t>KSG6</t>
  </si>
  <si>
    <t>KSG7</t>
  </si>
  <si>
    <t>KROL453</t>
  </si>
  <si>
    <t>KROL454</t>
  </si>
  <si>
    <t>Oli Horyn</t>
  </si>
  <si>
    <t>ohoryn@uri.edu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</si>
</sst>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hory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1"/>
  <sheetViews>
    <sheetView tabSelected="1" workbookViewId="0">
      <selection activeCell="E22" sqref="E2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36</v>
      </c>
      <c r="B6" s="4"/>
      <c r="C6" s="4" t="s">
        <v>35</v>
      </c>
      <c r="D6" s="23" t="s">
        <v>37</v>
      </c>
      <c r="E6" s="4" t="s">
        <v>57</v>
      </c>
      <c r="F6" s="4">
        <v>971</v>
      </c>
      <c r="G6" s="28">
        <v>50.6</v>
      </c>
      <c r="H6">
        <f>26.5/2</f>
        <v>13.25</v>
      </c>
      <c r="I6" s="18">
        <f>(F6/100)*2.5</f>
        <v>24.275000000000002</v>
      </c>
      <c r="J6" s="18">
        <f t="shared" ref="J6" si="0">I6/H6</f>
        <v>1.8320754716981134</v>
      </c>
      <c r="K6" s="18"/>
      <c r="L6" s="18">
        <f t="shared" ref="L6" si="1">12-J6-2.56</f>
        <v>7.6079245283018864</v>
      </c>
      <c r="M6" s="1"/>
      <c r="N6" s="1"/>
    </row>
    <row r="7" spans="1:14">
      <c r="A7" s="4" t="s">
        <v>38</v>
      </c>
      <c r="B7" s="4"/>
      <c r="C7" s="4" t="s">
        <v>35</v>
      </c>
      <c r="D7" s="23" t="s">
        <v>37</v>
      </c>
      <c r="E7" s="4" t="s">
        <v>58</v>
      </c>
      <c r="F7" s="4">
        <v>971</v>
      </c>
      <c r="G7" s="28">
        <v>50.6</v>
      </c>
      <c r="H7">
        <f>26.5/2</f>
        <v>13.25</v>
      </c>
      <c r="I7" s="18">
        <f>(F7/100)*2.5</f>
        <v>24.275000000000002</v>
      </c>
      <c r="J7" s="18">
        <f t="shared" ref="J7:J19" si="2">I7/H7</f>
        <v>1.8320754716981134</v>
      </c>
      <c r="K7" s="18"/>
      <c r="L7" s="18">
        <f t="shared" ref="L7:L19" si="3">12-J7-2.56</f>
        <v>7.6079245283018864</v>
      </c>
      <c r="M7" s="1"/>
      <c r="N7" s="1"/>
    </row>
    <row r="8" spans="1:14">
      <c r="A8" s="4" t="s">
        <v>39</v>
      </c>
      <c r="B8" s="4"/>
      <c r="C8" s="4" t="s">
        <v>35</v>
      </c>
      <c r="D8" s="23" t="s">
        <v>51</v>
      </c>
      <c r="E8" s="4" t="s">
        <v>57</v>
      </c>
      <c r="F8" s="4">
        <v>971</v>
      </c>
      <c r="G8" s="28">
        <v>50.6</v>
      </c>
      <c r="H8">
        <v>11</v>
      </c>
      <c r="I8" s="18">
        <f>(F8/100)*2.5</f>
        <v>24.275000000000002</v>
      </c>
      <c r="J8" s="18">
        <f t="shared" si="2"/>
        <v>2.206818181818182</v>
      </c>
      <c r="K8" s="18"/>
      <c r="L8" s="18">
        <f t="shared" si="3"/>
        <v>7.2331818181818175</v>
      </c>
      <c r="M8" s="1"/>
      <c r="N8" s="1"/>
    </row>
    <row r="9" spans="1:14">
      <c r="A9" s="4" t="s">
        <v>40</v>
      </c>
      <c r="B9" s="4"/>
      <c r="C9" s="4" t="s">
        <v>35</v>
      </c>
      <c r="D9" s="23" t="s">
        <v>51</v>
      </c>
      <c r="E9" s="4" t="s">
        <v>58</v>
      </c>
      <c r="F9" s="4">
        <v>971</v>
      </c>
      <c r="G9" s="28">
        <v>50.6</v>
      </c>
      <c r="H9">
        <v>11</v>
      </c>
      <c r="I9" s="18">
        <f>(F9/100)*2.5</f>
        <v>24.275000000000002</v>
      </c>
      <c r="J9" s="18">
        <f t="shared" si="2"/>
        <v>2.206818181818182</v>
      </c>
      <c r="K9" s="18"/>
      <c r="L9" s="18">
        <f t="shared" si="3"/>
        <v>7.2331818181818175</v>
      </c>
      <c r="M9" s="1"/>
      <c r="N9" s="1"/>
    </row>
    <row r="10" spans="1:14">
      <c r="A10" s="4" t="s">
        <v>41</v>
      </c>
      <c r="B10" s="4"/>
      <c r="C10" s="4" t="s">
        <v>35</v>
      </c>
      <c r="D10" s="23" t="s">
        <v>52</v>
      </c>
      <c r="E10" s="4" t="s">
        <v>57</v>
      </c>
      <c r="F10" s="4">
        <v>971</v>
      </c>
      <c r="G10" s="28"/>
      <c r="H10">
        <f>24.4/2</f>
        <v>12.2</v>
      </c>
      <c r="I10" s="18">
        <f t="shared" ref="I10:I18" si="4">(F10/100)*2.5</f>
        <v>24.275000000000002</v>
      </c>
      <c r="J10" s="18">
        <f t="shared" si="2"/>
        <v>1.9897540983606561</v>
      </c>
      <c r="K10" s="18"/>
      <c r="L10" s="18">
        <f t="shared" si="3"/>
        <v>7.4502459016393434</v>
      </c>
      <c r="M10" s="1"/>
      <c r="N10" s="1"/>
    </row>
    <row r="11" spans="1:14">
      <c r="A11" s="4" t="s">
        <v>42</v>
      </c>
      <c r="B11" s="4"/>
      <c r="C11" s="4" t="s">
        <v>35</v>
      </c>
      <c r="D11" s="23" t="s">
        <v>52</v>
      </c>
      <c r="E11" s="4" t="s">
        <v>58</v>
      </c>
      <c r="F11" s="4">
        <v>971</v>
      </c>
      <c r="G11" s="28"/>
      <c r="H11">
        <f>24.4/2</f>
        <v>12.2</v>
      </c>
      <c r="I11" s="18">
        <f t="shared" si="4"/>
        <v>24.275000000000002</v>
      </c>
      <c r="J11" s="18">
        <f t="shared" si="2"/>
        <v>1.9897540983606561</v>
      </c>
      <c r="K11" s="18"/>
      <c r="L11" s="18">
        <f t="shared" si="3"/>
        <v>7.4502459016393434</v>
      </c>
      <c r="M11" s="1"/>
      <c r="N11" s="1"/>
    </row>
    <row r="12" spans="1:14">
      <c r="A12" s="4" t="s">
        <v>43</v>
      </c>
      <c r="B12" s="4"/>
      <c r="C12" s="4" t="s">
        <v>35</v>
      </c>
      <c r="D12" s="23" t="s">
        <v>53</v>
      </c>
      <c r="E12" s="4" t="s">
        <v>57</v>
      </c>
      <c r="F12" s="4">
        <v>971</v>
      </c>
      <c r="G12" s="28"/>
      <c r="H12">
        <f>22.3/2</f>
        <v>11.15</v>
      </c>
      <c r="I12" s="18">
        <f t="shared" si="4"/>
        <v>24.275000000000002</v>
      </c>
      <c r="J12" s="18">
        <f t="shared" si="2"/>
        <v>2.1771300448430493</v>
      </c>
      <c r="K12" s="18"/>
      <c r="L12" s="18">
        <f t="shared" si="3"/>
        <v>7.2628699551569493</v>
      </c>
      <c r="M12" s="1"/>
      <c r="N12" s="1"/>
    </row>
    <row r="13" spans="1:14">
      <c r="A13" s="4" t="s">
        <v>44</v>
      </c>
      <c r="B13" s="4"/>
      <c r="C13" s="4" t="s">
        <v>35</v>
      </c>
      <c r="D13" s="23" t="s">
        <v>53</v>
      </c>
      <c r="E13" s="4" t="s">
        <v>58</v>
      </c>
      <c r="F13" s="4">
        <v>971</v>
      </c>
      <c r="G13" s="28"/>
      <c r="H13">
        <f>22.3/2</f>
        <v>11.15</v>
      </c>
      <c r="I13" s="18">
        <f t="shared" si="4"/>
        <v>24.275000000000002</v>
      </c>
      <c r="J13" s="18">
        <f t="shared" si="2"/>
        <v>2.1771300448430493</v>
      </c>
      <c r="K13" s="18"/>
      <c r="L13" s="18">
        <f t="shared" si="3"/>
        <v>7.2628699551569493</v>
      </c>
      <c r="M13" s="1"/>
      <c r="N13" s="1"/>
    </row>
    <row r="14" spans="1:14">
      <c r="A14" s="4" t="s">
        <v>45</v>
      </c>
      <c r="B14" s="4"/>
      <c r="C14" s="4" t="s">
        <v>35</v>
      </c>
      <c r="D14" s="23" t="s">
        <v>54</v>
      </c>
      <c r="E14" s="4" t="s">
        <v>57</v>
      </c>
      <c r="F14" s="4">
        <v>971</v>
      </c>
      <c r="G14" s="28"/>
      <c r="H14">
        <f>25.3/2</f>
        <v>12.65</v>
      </c>
      <c r="I14" s="18">
        <f t="shared" si="4"/>
        <v>24.275000000000002</v>
      </c>
      <c r="J14" s="18">
        <f t="shared" si="2"/>
        <v>1.9189723320158103</v>
      </c>
      <c r="K14" s="18"/>
      <c r="L14" s="18">
        <f t="shared" si="3"/>
        <v>7.521027667984189</v>
      </c>
      <c r="M14" s="1"/>
      <c r="N14" s="1"/>
    </row>
    <row r="15" spans="1:14">
      <c r="A15" s="4" t="s">
        <v>46</v>
      </c>
      <c r="B15" s="4"/>
      <c r="C15" s="4" t="s">
        <v>35</v>
      </c>
      <c r="D15" s="23" t="s">
        <v>54</v>
      </c>
      <c r="E15" s="4" t="s">
        <v>58</v>
      </c>
      <c r="F15" s="4">
        <v>971</v>
      </c>
      <c r="G15" s="28"/>
      <c r="H15">
        <f>25.3/2</f>
        <v>12.65</v>
      </c>
      <c r="I15" s="18">
        <f t="shared" si="4"/>
        <v>24.275000000000002</v>
      </c>
      <c r="J15" s="18">
        <f t="shared" si="2"/>
        <v>1.9189723320158103</v>
      </c>
      <c r="K15" s="18"/>
      <c r="L15" s="18">
        <f t="shared" si="3"/>
        <v>7.521027667984189</v>
      </c>
      <c r="M15" s="1"/>
      <c r="N15" s="1"/>
    </row>
    <row r="16" spans="1:14">
      <c r="A16" s="4" t="s">
        <v>47</v>
      </c>
      <c r="B16" s="4"/>
      <c r="C16" s="4" t="s">
        <v>35</v>
      </c>
      <c r="D16" s="23" t="s">
        <v>55</v>
      </c>
      <c r="E16" s="4" t="s">
        <v>57</v>
      </c>
      <c r="F16" s="4">
        <v>971</v>
      </c>
      <c r="G16" s="28"/>
      <c r="H16">
        <f>21.3/2</f>
        <v>10.65</v>
      </c>
      <c r="I16" s="18">
        <f t="shared" si="4"/>
        <v>24.275000000000002</v>
      </c>
      <c r="J16" s="18">
        <f t="shared" si="2"/>
        <v>2.279342723004695</v>
      </c>
      <c r="K16" s="18"/>
      <c r="L16" s="18">
        <f t="shared" si="3"/>
        <v>7.1606572769953036</v>
      </c>
      <c r="M16" s="1"/>
      <c r="N16" s="1"/>
    </row>
    <row r="17" spans="1:14">
      <c r="A17" s="4" t="s">
        <v>48</v>
      </c>
      <c r="B17" s="4"/>
      <c r="C17" s="4" t="s">
        <v>35</v>
      </c>
      <c r="D17" s="23" t="s">
        <v>55</v>
      </c>
      <c r="E17" s="4" t="s">
        <v>58</v>
      </c>
      <c r="F17" s="4">
        <v>971</v>
      </c>
      <c r="G17" s="28"/>
      <c r="H17">
        <f>21.3/2</f>
        <v>10.65</v>
      </c>
      <c r="I17" s="18">
        <f t="shared" si="4"/>
        <v>24.275000000000002</v>
      </c>
      <c r="J17" s="18">
        <f t="shared" si="2"/>
        <v>2.279342723004695</v>
      </c>
      <c r="K17" s="18"/>
      <c r="L17" s="18">
        <f t="shared" si="3"/>
        <v>7.1606572769953036</v>
      </c>
      <c r="M17" s="1"/>
      <c r="N17" s="1"/>
    </row>
    <row r="18" spans="1:14">
      <c r="A18" s="4" t="s">
        <v>49</v>
      </c>
      <c r="B18" s="4"/>
      <c r="C18" s="4" t="s">
        <v>35</v>
      </c>
      <c r="D18" s="23" t="s">
        <v>56</v>
      </c>
      <c r="E18" s="4" t="s">
        <v>57</v>
      </c>
      <c r="F18" s="4">
        <v>971</v>
      </c>
      <c r="G18" s="28"/>
      <c r="H18">
        <f>19.9/2</f>
        <v>9.9499999999999993</v>
      </c>
      <c r="I18" s="18">
        <f t="shared" si="4"/>
        <v>24.275000000000002</v>
      </c>
      <c r="J18" s="18">
        <f t="shared" si="2"/>
        <v>2.4396984924623117</v>
      </c>
      <c r="K18" s="18"/>
      <c r="L18" s="18">
        <f t="shared" si="3"/>
        <v>7.0003015075376869</v>
      </c>
      <c r="M18" s="1"/>
      <c r="N18" s="1"/>
    </row>
    <row r="19" spans="1:14">
      <c r="A19" s="4" t="s">
        <v>50</v>
      </c>
      <c r="B19" s="4"/>
      <c r="C19" s="4" t="s">
        <v>35</v>
      </c>
      <c r="D19" s="23" t="s">
        <v>56</v>
      </c>
      <c r="E19" s="4" t="s">
        <v>58</v>
      </c>
      <c r="F19" s="4">
        <v>971</v>
      </c>
      <c r="G19" s="28">
        <v>50.6</v>
      </c>
      <c r="H19">
        <f>19.9/2</f>
        <v>9.9499999999999993</v>
      </c>
      <c r="I19" s="18">
        <f>(F19/100)*2.5</f>
        <v>24.275000000000002</v>
      </c>
      <c r="J19" s="18">
        <f t="shared" si="2"/>
        <v>2.4396984924623117</v>
      </c>
      <c r="K19" s="18"/>
      <c r="L19" s="18">
        <f t="shared" si="3"/>
        <v>7.0003015075376869</v>
      </c>
      <c r="M19" s="1"/>
      <c r="N19" s="1"/>
    </row>
    <row r="20" spans="1:14">
      <c r="A20" s="29" t="s">
        <v>30</v>
      </c>
      <c r="B20" s="29"/>
      <c r="C20" s="29"/>
      <c r="D20" s="24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6"/>
      <c r="B21" s="5"/>
      <c r="C21" s="5"/>
      <c r="D21" s="24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5"/>
      <c r="B22" s="5"/>
      <c r="C22" s="5"/>
      <c r="D22" s="24"/>
      <c r="E22" s="5"/>
      <c r="F22" s="5"/>
      <c r="G22" s="5"/>
      <c r="H22" s="5"/>
      <c r="I22" s="5"/>
      <c r="J22" s="5"/>
      <c r="K22" s="5"/>
      <c r="L22" s="5"/>
      <c r="M22" s="1"/>
      <c r="N22" s="1"/>
    </row>
    <row r="23" spans="1:14">
      <c r="A23" s="17" t="s">
        <v>14</v>
      </c>
      <c r="B23" s="4"/>
      <c r="C23" s="4" t="s">
        <v>29</v>
      </c>
      <c r="D23" s="25">
        <v>44369</v>
      </c>
      <c r="E23" s="4" t="s">
        <v>15</v>
      </c>
      <c r="F23" s="4" t="s">
        <v>59</v>
      </c>
      <c r="G23" s="27"/>
      <c r="H23" s="5"/>
      <c r="I23" s="5"/>
      <c r="L23" s="5"/>
      <c r="M23" s="1"/>
      <c r="N23" s="1"/>
    </row>
    <row r="24" spans="1:14">
      <c r="A24" s="17" t="s">
        <v>8</v>
      </c>
      <c r="B24" s="17" t="s">
        <v>12</v>
      </c>
      <c r="C24" s="4" t="s">
        <v>9</v>
      </c>
      <c r="D24" s="16" t="s">
        <v>13</v>
      </c>
      <c r="E24" s="4" t="s">
        <v>10</v>
      </c>
      <c r="F24" s="19" t="s">
        <v>60</v>
      </c>
      <c r="G24" s="19"/>
      <c r="H24" s="4" t="s">
        <v>11</v>
      </c>
      <c r="I24" s="22" t="s">
        <v>34</v>
      </c>
      <c r="L24" s="5"/>
      <c r="M24" s="1"/>
      <c r="N24" s="1"/>
    </row>
    <row r="25" spans="1:14">
      <c r="K25" s="1"/>
      <c r="L25" s="1"/>
      <c r="M25" s="1"/>
      <c r="N25" s="1"/>
    </row>
    <row r="26" spans="1:14">
      <c r="B26" s="1"/>
      <c r="M26" s="1"/>
    </row>
    <row r="27" spans="1:14">
      <c r="B27" s="1"/>
      <c r="C27" s="20"/>
      <c r="M27" s="1"/>
    </row>
    <row r="28" spans="1:14">
      <c r="B28" s="1"/>
      <c r="C28" s="20"/>
      <c r="M28" s="1"/>
    </row>
    <row r="29" spans="1:14">
      <c r="B29" s="1"/>
      <c r="M29" s="1"/>
    </row>
    <row r="30" spans="1:14">
      <c r="B30" s="1"/>
      <c r="M30" s="1"/>
    </row>
    <row r="31" spans="1:14">
      <c r="B31" s="1"/>
      <c r="C31" s="20"/>
      <c r="M31" s="1"/>
    </row>
    <row r="32" spans="1:14">
      <c r="B32" s="1"/>
      <c r="C32" s="20"/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</sheetData>
  <mergeCells count="1">
    <mergeCell ref="A20:C20"/>
  </mergeCells>
  <phoneticPr fontId="12" type="noConversion"/>
  <hyperlinks>
    <hyperlink ref="F2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2021-06-17T17:02:58Z</dcterms:modified>
</cp:coreProperties>
</file>