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4F697A0B-ABEE-ED45-BCA1-AA6C85054E40}" xr6:coauthVersionLast="47" xr6:coauthVersionMax="47" xr10:uidLastSave="{00000000-0000-0000-0000-000000000000}"/>
  <bookViews>
    <workbookView xWindow="580" yWindow="1060" windowWidth="35740" windowHeight="18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0" i="1" l="1"/>
  <c r="L10" i="1" s="1"/>
  <c r="K9" i="1"/>
  <c r="L9" i="1" s="1"/>
  <c r="K8" i="1"/>
  <c r="L8" i="1" s="1"/>
  <c r="K7" i="1"/>
  <c r="L7" i="1"/>
  <c r="I6" i="1"/>
  <c r="J6" i="1" s="1"/>
  <c r="L6" i="1" s="1"/>
  <c r="H6" i="1"/>
</calcChain>
</file>

<file path=xl/sharedStrings.xml><?xml version="1.0" encoding="utf-8"?>
<sst xmlns="http://schemas.openxmlformats.org/spreadsheetml/2006/main" count="59" uniqueCount="51">
  <si>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</si>
  <si>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</si>
  <si>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</si>
  <si>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</si>
  <si>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</si>
  <si>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</si>
  <si>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</si>
  <si>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</si>
  <si>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</si>
  <si>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</si>
  <si>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</si>
  <si>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</si>
  <si>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</si>
  <si>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</si>
  <si>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</si>
  <si>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</si>
  <si>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</si>
  <si>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</si>
  <si>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</si>
  <si>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</si>
  <si>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</si>
  <si>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</si>
  <si>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</si>
  <si>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</si>
  <si>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</si>
  <si>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</si>
  <si>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</si>
  <si>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</si>
  <si>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</si>
  <si>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</si>
  <si>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</si>
  <si>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</si>
  <si>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</si>
  <si>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</si>
  <si>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</si>
  <si>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</si>
  <si>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</si>
  <si>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</si>
  <si>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</si>
  <si>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PCR</t>
  </si>
  <si>
    <t>CL E1-1</t>
  </si>
  <si>
    <t>KROL44</t>
  </si>
  <si>
    <t>HT3</t>
  </si>
  <si>
    <t>HT4</t>
  </si>
  <si>
    <t>HT5</t>
  </si>
  <si>
    <t>KROL145</t>
  </si>
  <si>
    <t>Plasmid</t>
  </si>
  <si>
    <t>14-2</t>
  </si>
  <si>
    <t>14-3</t>
  </si>
  <si>
    <t>14-5</t>
  </si>
  <si>
    <t>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</si>
</sst>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2"/>
  <sheetViews>
    <sheetView tabSelected="1" workbookViewId="0">
      <selection activeCell="L24" sqref="L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3" t="s">
        <v>40</v>
      </c>
      <c r="E6" s="4" t="s">
        <v>45</v>
      </c>
      <c r="F6" s="4">
        <v>1500</v>
      </c>
      <c r="G6" s="28">
        <v>50.6</v>
      </c>
      <c r="H6" s="28">
        <f>G6/10</f>
        <v>5.0600000000000005</v>
      </c>
      <c r="I6" s="18">
        <f>(F6/100)*2.5</f>
        <v>37.5</v>
      </c>
      <c r="J6" s="18">
        <f t="shared" ref="J6" si="0">I6/H6</f>
        <v>7.4110671936758887</v>
      </c>
      <c r="K6" s="18"/>
      <c r="L6" s="18">
        <f t="shared" ref="L6" si="1">12-J6-2.56</f>
        <v>2.0289328063241112</v>
      </c>
      <c r="M6" s="1"/>
      <c r="N6" s="1"/>
    </row>
    <row r="7" spans="1:14">
      <c r="A7" s="4" t="s">
        <v>36</v>
      </c>
      <c r="B7" s="4"/>
      <c r="C7" s="4" t="s">
        <v>46</v>
      </c>
      <c r="D7" s="23" t="s">
        <v>47</v>
      </c>
      <c r="E7" s="4" t="s">
        <v>41</v>
      </c>
      <c r="F7" s="4">
        <v>7700</v>
      </c>
      <c r="G7" s="28">
        <v>50.6</v>
      </c>
      <c r="H7">
        <v>230.7</v>
      </c>
      <c r="I7" s="18"/>
      <c r="J7" s="18"/>
      <c r="K7" s="18">
        <f>2*(200/H7)</f>
        <v>1.7338534893801474</v>
      </c>
      <c r="L7" s="18">
        <f>12-K7-2.56</f>
        <v>7.7061465106198526</v>
      </c>
      <c r="M7" s="1"/>
      <c r="N7" s="1"/>
    </row>
    <row r="8" spans="1:14">
      <c r="A8" s="4" t="s">
        <v>42</v>
      </c>
      <c r="B8" s="4"/>
      <c r="C8" s="4" t="s">
        <v>46</v>
      </c>
      <c r="D8" s="23" t="s">
        <v>48</v>
      </c>
      <c r="E8" s="4" t="s">
        <v>41</v>
      </c>
      <c r="F8" s="4">
        <v>7700</v>
      </c>
      <c r="G8" s="4"/>
      <c r="H8">
        <v>236.9</v>
      </c>
      <c r="I8" s="16"/>
      <c r="J8" s="21"/>
      <c r="K8" s="18">
        <f>2*(200/H8)</f>
        <v>1.6884761502743773</v>
      </c>
      <c r="L8" s="18">
        <f>12-K8-2.56</f>
        <v>7.751523849725622</v>
      </c>
      <c r="M8" s="1"/>
      <c r="N8" s="1"/>
    </row>
    <row r="9" spans="1:14">
      <c r="A9" s="4" t="s">
        <v>43</v>
      </c>
      <c r="B9" s="4"/>
      <c r="C9" s="4" t="s">
        <v>46</v>
      </c>
      <c r="D9" s="23" t="s">
        <v>49</v>
      </c>
      <c r="E9" s="4" t="s">
        <v>41</v>
      </c>
      <c r="F9" s="4">
        <v>7700</v>
      </c>
      <c r="G9" s="4"/>
      <c r="H9">
        <v>206.9</v>
      </c>
      <c r="I9" s="16"/>
      <c r="J9" s="21"/>
      <c r="K9" s="18">
        <f>2*(200/H9)</f>
        <v>1.9333011116481391</v>
      </c>
      <c r="L9" s="18">
        <f>12-K9-2.56</f>
        <v>7.5066988883518597</v>
      </c>
      <c r="M9" s="1"/>
      <c r="N9" s="1"/>
    </row>
    <row r="10" spans="1:14">
      <c r="A10" s="4" t="s">
        <v>44</v>
      </c>
      <c r="B10" s="4"/>
      <c r="C10" s="4" t="s">
        <v>46</v>
      </c>
      <c r="D10" s="23" t="s">
        <v>50</v>
      </c>
      <c r="E10" s="4" t="s">
        <v>41</v>
      </c>
      <c r="F10" s="4">
        <v>7700</v>
      </c>
      <c r="G10" s="28">
        <v>27.8</v>
      </c>
      <c r="H10">
        <v>179</v>
      </c>
      <c r="I10" s="18"/>
      <c r="J10" s="18"/>
      <c r="K10" s="18">
        <f>2*(200/H10)</f>
        <v>2.2346368715083798</v>
      </c>
      <c r="L10" s="18">
        <f>12-K10-2.56</f>
        <v>7.2053631284916193</v>
      </c>
      <c r="M10" s="1"/>
      <c r="N10" s="1"/>
    </row>
    <row r="11" spans="1:14">
      <c r="A11" s="29" t="s">
        <v>31</v>
      </c>
      <c r="B11" s="29"/>
      <c r="C11" s="29"/>
      <c r="D11" s="24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6"/>
      <c r="B12" s="5"/>
      <c r="C12" s="5"/>
      <c r="D12" s="24"/>
      <c r="E12" s="5"/>
      <c r="F12" s="5"/>
      <c r="G12" s="5"/>
      <c r="H12" s="5"/>
      <c r="I12" s="5"/>
      <c r="J12" s="5"/>
      <c r="K12" s="5"/>
      <c r="L12" s="5"/>
      <c r="M12" s="1"/>
      <c r="N12" s="1"/>
    </row>
    <row r="13" spans="1:14">
      <c r="A13" s="5"/>
      <c r="B13" s="5"/>
      <c r="C13" s="5"/>
      <c r="D13" s="24"/>
      <c r="E13" s="5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17" t="s">
        <v>14</v>
      </c>
      <c r="B14" s="4"/>
      <c r="C14" s="4" t="s">
        <v>29</v>
      </c>
      <c r="D14" s="25">
        <v>44362</v>
      </c>
      <c r="E14" s="4" t="s">
        <v>15</v>
      </c>
      <c r="F14" s="4" t="s">
        <v>30</v>
      </c>
      <c r="G14" s="27"/>
      <c r="H14" s="5"/>
      <c r="I14" s="5"/>
      <c r="L14" s="5"/>
      <c r="M14" s="1"/>
      <c r="N14" s="1"/>
    </row>
    <row r="15" spans="1:14">
      <c r="A15" s="17" t="s">
        <v>8</v>
      </c>
      <c r="B15" s="17" t="s">
        <v>12</v>
      </c>
      <c r="C15" s="4" t="s">
        <v>9</v>
      </c>
      <c r="D15" s="16" t="s">
        <v>13</v>
      </c>
      <c r="E15" s="4" t="s">
        <v>10</v>
      </c>
      <c r="F15" s="19" t="s">
        <v>37</v>
      </c>
      <c r="G15" s="19"/>
      <c r="H15" s="4" t="s">
        <v>11</v>
      </c>
      <c r="I15" s="22" t="s">
        <v>38</v>
      </c>
      <c r="L15" s="5"/>
      <c r="M15" s="1"/>
      <c r="N15" s="1"/>
    </row>
    <row r="16" spans="1:14">
      <c r="K16" s="1"/>
      <c r="L16" s="1"/>
      <c r="M16" s="1"/>
      <c r="N16" s="1"/>
    </row>
    <row r="17" spans="2:13">
      <c r="B17" s="1"/>
      <c r="M17" s="1"/>
    </row>
    <row r="18" spans="2:13">
      <c r="B18" s="1"/>
      <c r="C18" s="20"/>
      <c r="M18" s="1"/>
    </row>
    <row r="19" spans="2:13">
      <c r="B19" s="1"/>
      <c r="C19" s="20"/>
      <c r="M19" s="1"/>
    </row>
    <row r="20" spans="2:13">
      <c r="B20" s="1"/>
      <c r="M20" s="1"/>
    </row>
    <row r="21" spans="2:13">
      <c r="B21" s="1"/>
      <c r="M21" s="1"/>
    </row>
    <row r="22" spans="2:13">
      <c r="B22" s="1"/>
      <c r="C22" s="20"/>
      <c r="M22" s="1"/>
    </row>
    <row r="23" spans="2:13">
      <c r="B23" s="1"/>
      <c r="C23" s="20"/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2021-06-14T13:39:19Z</dcterms:modified>
</cp:coreProperties>
</file>