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B2AA9C3-7589-A744-AE91-834A4C3716C1}" xr6:coauthVersionLast="46" xr6:coauthVersionMax="46" xr10:uidLastSave="{00000000-0000-0000-0000-000000000000}"/>
  <bookViews>
    <workbookView xWindow="1560" yWindow="660" windowWidth="33980" windowHeight="19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3" i="1" l="1"/>
  <c r="O12" i="1"/>
  <c r="N13" i="1"/>
  <c r="N12" i="1"/>
  <c r="O11" i="1"/>
  <c r="N11" i="1"/>
  <c r="O10" i="1"/>
  <c r="N10" i="1"/>
  <c r="I43" i="1"/>
  <c r="J43" i="1" s="1"/>
  <c r="L43" i="1" s="1"/>
  <c r="I42" i="1"/>
  <c r="J42" i="1" s="1"/>
  <c r="L42" i="1" s="1"/>
  <c r="I41" i="1"/>
  <c r="J41" i="1" s="1"/>
  <c r="L41" i="1" s="1"/>
  <c r="I40" i="1"/>
  <c r="J40" i="1" s="1"/>
  <c r="L40" i="1" s="1"/>
  <c r="I39" i="1"/>
  <c r="J39" i="1" s="1"/>
  <c r="L39" i="1" s="1"/>
  <c r="I38" i="1"/>
  <c r="J38" i="1" s="1"/>
  <c r="L38" i="1" s="1"/>
  <c r="I37" i="1"/>
  <c r="J37" i="1" s="1"/>
  <c r="L37" i="1" s="1"/>
  <c r="I36" i="1"/>
  <c r="J36" i="1" s="1"/>
  <c r="L36" i="1" s="1"/>
  <c r="I35" i="1"/>
  <c r="J35" i="1" s="1"/>
  <c r="L35" i="1" s="1"/>
  <c r="I34" i="1"/>
  <c r="J34" i="1" s="1"/>
  <c r="L34" i="1" s="1"/>
  <c r="I33" i="1"/>
  <c r="J33" i="1" s="1"/>
  <c r="L33" i="1" s="1"/>
  <c r="I32" i="1"/>
  <c r="J32" i="1" s="1"/>
  <c r="L32" i="1" s="1"/>
  <c r="I31" i="1"/>
  <c r="J31" i="1" s="1"/>
  <c r="L31" i="1" s="1"/>
  <c r="I30" i="1"/>
  <c r="J30" i="1" s="1"/>
  <c r="L30" i="1" s="1"/>
  <c r="I29" i="1"/>
  <c r="J29" i="1" s="1"/>
  <c r="L29" i="1" s="1"/>
  <c r="I28" i="1"/>
  <c r="J28" i="1" s="1"/>
  <c r="L28" i="1" s="1"/>
  <c r="I27" i="1"/>
  <c r="J27" i="1" s="1"/>
  <c r="L27" i="1" s="1"/>
  <c r="I26" i="1"/>
  <c r="J26" i="1" s="1"/>
  <c r="L26" i="1" s="1"/>
  <c r="I25" i="1"/>
  <c r="J25" i="1" s="1"/>
  <c r="L25" i="1" s="1"/>
  <c r="I24" i="1"/>
  <c r="J24" i="1" s="1"/>
  <c r="L24" i="1" s="1"/>
  <c r="I23" i="1"/>
  <c r="J23" i="1" s="1"/>
  <c r="L23" i="1" s="1"/>
  <c r="I22" i="1"/>
  <c r="J22" i="1" s="1"/>
  <c r="L22" i="1" s="1"/>
  <c r="I21" i="1"/>
  <c r="J21" i="1" s="1"/>
  <c r="L21" i="1" s="1"/>
  <c r="I20" i="1"/>
  <c r="J20" i="1" s="1"/>
  <c r="L20" i="1" s="1"/>
  <c r="I19" i="1"/>
  <c r="J19" i="1" s="1"/>
  <c r="L19" i="1" s="1"/>
  <c r="I18" i="1"/>
  <c r="J18" i="1" s="1"/>
  <c r="L18" i="1" s="1"/>
  <c r="I17" i="1"/>
  <c r="J17" i="1" s="1"/>
  <c r="L17" i="1" s="1"/>
  <c r="I16" i="1"/>
  <c r="J16" i="1" s="1"/>
  <c r="L16" i="1" s="1"/>
  <c r="I15" i="1"/>
  <c r="J15" i="1" s="1"/>
  <c r="L15" i="1" s="1"/>
  <c r="I14" i="1"/>
  <c r="J14" i="1" s="1"/>
  <c r="L14" i="1" s="1"/>
  <c r="I13" i="1"/>
  <c r="J13" i="1" s="1"/>
  <c r="L13" i="1" s="1"/>
  <c r="I12" i="1"/>
  <c r="J12" i="1" s="1"/>
  <c r="L12" i="1" s="1"/>
  <c r="K11" i="1" l="1"/>
  <c r="L11" i="1" s="1"/>
  <c r="H7" i="1"/>
  <c r="H8" i="1"/>
  <c r="K8" i="1" s="1"/>
  <c r="L8" i="1" s="1"/>
  <c r="H9" i="1"/>
  <c r="H10" i="1"/>
  <c r="H11" i="1"/>
  <c r="H6" i="1"/>
  <c r="K6" i="1" s="1"/>
  <c r="L6" i="1" s="1"/>
  <c r="K7" i="1"/>
  <c r="L7" i="1"/>
  <c r="K10" i="1"/>
  <c r="L10" i="1" s="1"/>
  <c r="K9" i="1"/>
  <c r="L9" i="1" s="1"/>
</calcChain>
</file>

<file path=xl/sharedStrings.xml><?xml version="1.0" encoding="utf-8"?>
<sst xmlns="http://schemas.openxmlformats.org/spreadsheetml/2006/main" count="161" uniqueCount="94">
  <si>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</si>
  <si>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</si>
  <si>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</si>
  <si>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</si>
  <si>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</si>
  <si>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</si>
  <si>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</si>
  <si>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</si>
  <si>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</si>
  <si>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</si>
  <si>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</si>
  <si>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</si>
  <si>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</si>
  <si>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</si>
  <si>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</si>
  <si>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</si>
  <si>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</si>
  <si>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</si>
  <si>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</si>
  <si>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</si>
  <si>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</si>
  <si>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</si>
  <si>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</si>
  <si>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</si>
  <si>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</si>
  <si>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</si>
  <si>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</si>
  <si>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</si>
  <si>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</si>
  <si>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</si>
  <si>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</si>
  <si>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</si>
  <si>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</si>
  <si>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</si>
  <si>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</si>
  <si>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</si>
  <si>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</si>
  <si>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</si>
  <si>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</si>
  <si>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</si>
  <si>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</si>
  <si>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</si>
  <si>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</si>
  <si>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</si>
  <si>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</si>
  <si>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Plasmid</t>
  </si>
  <si>
    <t>KROL358</t>
  </si>
  <si>
    <t>81-7</t>
  </si>
  <si>
    <t>81-8</t>
  </si>
  <si>
    <t>81-9</t>
  </si>
  <si>
    <t>81-10</t>
  </si>
  <si>
    <t>81-11</t>
  </si>
  <si>
    <t>81-12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</si>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</sst>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  <xf numFmtId="2" fontId="2" fillId="0" borderId="0" xfId="0" applyNumberFormat="1" applyFont="1"/>
    <xf numFmtId="2" fontId="0" fillId="0" borderId="0" xfId="0" applyNumberForma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5"/>
  <sheetViews>
    <sheetView tabSelected="1" workbookViewId="0">
      <selection activeCell="S19" sqref="S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5" width="12.6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5">
      <c r="A6" s="4" t="s">
        <v>35</v>
      </c>
      <c r="B6" s="4"/>
      <c r="C6" s="3" t="s">
        <v>45</v>
      </c>
      <c r="D6" s="24" t="s">
        <v>47</v>
      </c>
      <c r="E6" s="3" t="s">
        <v>46</v>
      </c>
      <c r="F6" s="4">
        <v>2770</v>
      </c>
      <c r="G6">
        <v>369.3</v>
      </c>
      <c r="H6">
        <f>G6/10</f>
        <v>36.93</v>
      </c>
      <c r="I6" s="16"/>
      <c r="J6" s="21"/>
      <c r="K6" s="18">
        <f t="shared" ref="K6:K8" si="0">1*(200/H6)</f>
        <v>5.4156512320606556</v>
      </c>
      <c r="L6" s="18">
        <f t="shared" ref="L6:L8" si="1">12-K6-2.56</f>
        <v>4.0243487679393439</v>
      </c>
      <c r="M6" s="1"/>
      <c r="N6" s="1"/>
    </row>
    <row r="7" spans="1:15">
      <c r="A7" s="4" t="s">
        <v>36</v>
      </c>
      <c r="B7" s="4"/>
      <c r="C7" s="3" t="s">
        <v>45</v>
      </c>
      <c r="D7" s="24" t="s">
        <v>48</v>
      </c>
      <c r="E7" s="3" t="s">
        <v>46</v>
      </c>
      <c r="F7" s="4">
        <v>2770</v>
      </c>
      <c r="G7">
        <v>413.1</v>
      </c>
      <c r="H7">
        <f t="shared" ref="H7:H11" si="2">G7/10</f>
        <v>41.31</v>
      </c>
      <c r="I7" s="16"/>
      <c r="J7" s="21"/>
      <c r="K7" s="18">
        <f t="shared" si="0"/>
        <v>4.8414427499394819</v>
      </c>
      <c r="L7" s="18">
        <f t="shared" si="1"/>
        <v>4.5985572500605176</v>
      </c>
      <c r="M7" s="1"/>
      <c r="N7" s="1"/>
    </row>
    <row r="8" spans="1:15">
      <c r="A8" s="4" t="s">
        <v>39</v>
      </c>
      <c r="B8" s="4"/>
      <c r="C8" s="3" t="s">
        <v>45</v>
      </c>
      <c r="D8" s="24" t="s">
        <v>49</v>
      </c>
      <c r="E8" s="3" t="s">
        <v>46</v>
      </c>
      <c r="F8" s="4">
        <v>2770</v>
      </c>
      <c r="G8">
        <v>369.7</v>
      </c>
      <c r="H8">
        <f t="shared" si="2"/>
        <v>36.97</v>
      </c>
      <c r="I8" s="16"/>
      <c r="J8" s="21"/>
      <c r="K8" s="18">
        <f t="shared" si="0"/>
        <v>5.4097917230186638</v>
      </c>
      <c r="L8" s="18">
        <f t="shared" si="1"/>
        <v>4.0302082769813357</v>
      </c>
      <c r="M8" s="1"/>
      <c r="N8" s="1"/>
    </row>
    <row r="9" spans="1:15">
      <c r="A9" s="4" t="s">
        <v>40</v>
      </c>
      <c r="B9" s="4"/>
      <c r="C9" s="4" t="s">
        <v>45</v>
      </c>
      <c r="D9" s="24" t="s">
        <v>50</v>
      </c>
      <c r="E9" s="3" t="s">
        <v>46</v>
      </c>
      <c r="F9" s="4">
        <v>2770</v>
      </c>
      <c r="G9">
        <v>368.8</v>
      </c>
      <c r="H9">
        <f t="shared" si="2"/>
        <v>36.880000000000003</v>
      </c>
      <c r="I9" s="18"/>
      <c r="J9" s="18"/>
      <c r="K9" s="18">
        <f t="shared" ref="K9:K45" si="3">1*(200/H9)</f>
        <v>5.4229934924078087</v>
      </c>
      <c r="L9" s="18">
        <f t="shared" ref="L9:L45" si="4">12-K9-2.56</f>
        <v>4.0170065075921908</v>
      </c>
      <c r="M9" s="1"/>
      <c r="N9" s="1" t="s">
        <v>92</v>
      </c>
      <c r="O9" t="s">
        <v>93</v>
      </c>
    </row>
    <row r="10" spans="1:15">
      <c r="A10" s="4" t="s">
        <v>41</v>
      </c>
      <c r="B10" s="4"/>
      <c r="C10" s="4" t="s">
        <v>45</v>
      </c>
      <c r="D10" s="24" t="s">
        <v>51</v>
      </c>
      <c r="E10" s="3" t="s">
        <v>46</v>
      </c>
      <c r="F10" s="4">
        <v>2770</v>
      </c>
      <c r="G10">
        <v>407.2</v>
      </c>
      <c r="H10">
        <f t="shared" si="2"/>
        <v>40.72</v>
      </c>
      <c r="I10" s="18"/>
      <c r="J10" s="18"/>
      <c r="K10" s="18">
        <f t="shared" si="3"/>
        <v>4.9115913555992146</v>
      </c>
      <c r="L10" s="18">
        <f t="shared" si="4"/>
        <v>4.5284086444007858</v>
      </c>
      <c r="M10" s="1">
        <v>106.1</v>
      </c>
      <c r="N10" s="30">
        <f>J12*9</f>
        <v>25.802752293577981</v>
      </c>
      <c r="O10" s="31">
        <f>L12*9</f>
        <v>59.157247706422019</v>
      </c>
    </row>
    <row r="11" spans="1:15">
      <c r="A11" s="4" t="s">
        <v>42</v>
      </c>
      <c r="B11" s="4"/>
      <c r="C11" s="4" t="s">
        <v>45</v>
      </c>
      <c r="D11" s="24" t="s">
        <v>52</v>
      </c>
      <c r="E11" s="3" t="s">
        <v>46</v>
      </c>
      <c r="F11" s="4">
        <v>2770</v>
      </c>
      <c r="G11">
        <v>640.79999999999995</v>
      </c>
      <c r="H11">
        <f t="shared" si="2"/>
        <v>64.08</v>
      </c>
      <c r="I11" s="18"/>
      <c r="J11" s="18"/>
      <c r="K11" s="18">
        <f t="shared" si="3"/>
        <v>3.1210986267166043</v>
      </c>
      <c r="L11" s="18">
        <f t="shared" si="4"/>
        <v>6.3189013732833956</v>
      </c>
      <c r="M11" s="1">
        <v>106.2</v>
      </c>
      <c r="N11" s="30">
        <f>J20*9</f>
        <v>19.497400346620449</v>
      </c>
      <c r="O11" s="31">
        <f>L20*9</f>
        <v>65.462599653379542</v>
      </c>
    </row>
    <row r="12" spans="1:15">
      <c r="A12" s="4" t="s">
        <v>43</v>
      </c>
      <c r="B12" s="4"/>
      <c r="C12" s="4" t="s">
        <v>53</v>
      </c>
      <c r="D12" s="24">
        <v>106.1</v>
      </c>
      <c r="E12" s="4" t="s">
        <v>54</v>
      </c>
      <c r="F12" s="4">
        <v>5000</v>
      </c>
      <c r="H12" s="22">
        <v>43.6</v>
      </c>
      <c r="I12" s="18">
        <f>(F12/100)*2.5</f>
        <v>125</v>
      </c>
      <c r="J12" s="18">
        <f>I12/H12</f>
        <v>2.8669724770642202</v>
      </c>
      <c r="K12" s="18"/>
      <c r="L12" s="18">
        <f>12-J12-2.56</f>
        <v>6.5730275229357797</v>
      </c>
      <c r="M12" s="1">
        <v>107.1</v>
      </c>
      <c r="N12" s="30">
        <f>J28*9</f>
        <v>19.296740994854204</v>
      </c>
      <c r="O12" s="31">
        <f>L28*9</f>
        <v>65.663259005145804</v>
      </c>
    </row>
    <row r="13" spans="1:15">
      <c r="A13" s="4" t="s">
        <v>44</v>
      </c>
      <c r="B13" s="4"/>
      <c r="C13" s="4" t="s">
        <v>53</v>
      </c>
      <c r="D13" s="24">
        <v>106.1</v>
      </c>
      <c r="E13" s="4" t="s">
        <v>55</v>
      </c>
      <c r="F13" s="4">
        <v>5000</v>
      </c>
      <c r="H13" s="22">
        <v>43.6</v>
      </c>
      <c r="I13" s="18">
        <f>(F13/100)*2.5</f>
        <v>125</v>
      </c>
      <c r="J13" s="18">
        <f t="shared" ref="J13:J19" si="5">I13/H13</f>
        <v>2.8669724770642202</v>
      </c>
      <c r="K13" s="18"/>
      <c r="L13" s="18">
        <f t="shared" ref="L13:L19" si="6">12-J13-2.56</f>
        <v>6.5730275229357797</v>
      </c>
      <c r="M13" s="1">
        <v>107.2</v>
      </c>
      <c r="N13" s="30">
        <f>J37*9</f>
        <v>25.39503386004515</v>
      </c>
      <c r="O13" s="31">
        <f>L36*9</f>
        <v>59.564966139954841</v>
      </c>
    </row>
    <row r="14" spans="1:15">
      <c r="A14" s="4" t="s">
        <v>62</v>
      </c>
      <c r="B14" s="4"/>
      <c r="C14" s="4" t="s">
        <v>53</v>
      </c>
      <c r="D14" s="24">
        <v>106.1</v>
      </c>
      <c r="E14" s="4" t="s">
        <v>56</v>
      </c>
      <c r="F14" s="4">
        <v>5000</v>
      </c>
      <c r="H14" s="22">
        <v>43.6</v>
      </c>
      <c r="I14" s="18">
        <f>(F14/100)*2.5</f>
        <v>125</v>
      </c>
      <c r="J14" s="18">
        <f t="shared" si="5"/>
        <v>2.8669724770642202</v>
      </c>
      <c r="K14" s="18"/>
      <c r="L14" s="18">
        <f t="shared" si="6"/>
        <v>6.5730275229357797</v>
      </c>
      <c r="M14" s="1"/>
      <c r="N14" s="1"/>
    </row>
    <row r="15" spans="1:15">
      <c r="A15" s="4" t="s">
        <v>63</v>
      </c>
      <c r="B15" s="4"/>
      <c r="C15" s="4" t="s">
        <v>53</v>
      </c>
      <c r="D15" s="24">
        <v>106.1</v>
      </c>
      <c r="E15" s="4" t="s">
        <v>57</v>
      </c>
      <c r="F15" s="4">
        <v>5000</v>
      </c>
      <c r="H15" s="22">
        <v>43.6</v>
      </c>
      <c r="I15" s="18">
        <f>(F15/100)*2.5</f>
        <v>125</v>
      </c>
      <c r="J15" s="18">
        <f t="shared" si="5"/>
        <v>2.8669724770642202</v>
      </c>
      <c r="K15" s="18"/>
      <c r="L15" s="18">
        <f t="shared" si="6"/>
        <v>6.5730275229357797</v>
      </c>
      <c r="M15" s="1"/>
      <c r="N15" s="1"/>
    </row>
    <row r="16" spans="1:15">
      <c r="A16" s="4" t="s">
        <v>64</v>
      </c>
      <c r="B16" s="4"/>
      <c r="C16" s="4" t="s">
        <v>53</v>
      </c>
      <c r="D16" s="24">
        <v>106.1</v>
      </c>
      <c r="E16" s="4" t="s">
        <v>58</v>
      </c>
      <c r="F16" s="4">
        <v>5000</v>
      </c>
      <c r="H16" s="22">
        <v>43.6</v>
      </c>
      <c r="I16" s="18">
        <f>(F16/100)*2.5</f>
        <v>125</v>
      </c>
      <c r="J16" s="18">
        <f t="shared" si="5"/>
        <v>2.8669724770642202</v>
      </c>
      <c r="K16" s="18"/>
      <c r="L16" s="18">
        <f t="shared" si="6"/>
        <v>6.5730275229357797</v>
      </c>
      <c r="M16" s="1"/>
      <c r="N16" s="1"/>
    </row>
    <row r="17" spans="1:14">
      <c r="A17" s="4" t="s">
        <v>65</v>
      </c>
      <c r="B17" s="4"/>
      <c r="C17" s="4" t="s">
        <v>53</v>
      </c>
      <c r="D17" s="24">
        <v>106.1</v>
      </c>
      <c r="E17" s="4" t="s">
        <v>59</v>
      </c>
      <c r="F17" s="4">
        <v>5000</v>
      </c>
      <c r="H17" s="22">
        <v>43.6</v>
      </c>
      <c r="I17" s="18">
        <f>(F17/100)*2.5</f>
        <v>125</v>
      </c>
      <c r="J17" s="18">
        <f t="shared" si="5"/>
        <v>2.8669724770642202</v>
      </c>
      <c r="K17" s="18"/>
      <c r="L17" s="18">
        <f t="shared" si="6"/>
        <v>6.5730275229357797</v>
      </c>
      <c r="M17" s="1"/>
      <c r="N17" s="1"/>
    </row>
    <row r="18" spans="1:14">
      <c r="A18" s="4" t="s">
        <v>66</v>
      </c>
      <c r="B18" s="4"/>
      <c r="C18" s="4" t="s">
        <v>53</v>
      </c>
      <c r="D18" s="24">
        <v>106.1</v>
      </c>
      <c r="E18" s="4" t="s">
        <v>60</v>
      </c>
      <c r="F18" s="4">
        <v>5000</v>
      </c>
      <c r="H18" s="22">
        <v>43.6</v>
      </c>
      <c r="I18" s="18">
        <f>(F18/100)*2.5</f>
        <v>125</v>
      </c>
      <c r="J18" s="18">
        <f t="shared" si="5"/>
        <v>2.8669724770642202</v>
      </c>
      <c r="K18" s="18"/>
      <c r="L18" s="18">
        <f t="shared" si="6"/>
        <v>6.5730275229357797</v>
      </c>
      <c r="M18" s="1"/>
      <c r="N18" s="1"/>
    </row>
    <row r="19" spans="1:14">
      <c r="A19" s="4" t="s">
        <v>67</v>
      </c>
      <c r="B19" s="4"/>
      <c r="C19" s="4" t="s">
        <v>53</v>
      </c>
      <c r="D19" s="24">
        <v>106.1</v>
      </c>
      <c r="E19" s="4" t="s">
        <v>61</v>
      </c>
      <c r="F19" s="4">
        <v>5000</v>
      </c>
      <c r="H19" s="22">
        <v>43.6</v>
      </c>
      <c r="I19" s="18">
        <f>(F19/100)*2.5</f>
        <v>125</v>
      </c>
      <c r="J19" s="18">
        <f t="shared" si="5"/>
        <v>2.8669724770642202</v>
      </c>
      <c r="K19" s="18"/>
      <c r="L19" s="18">
        <f t="shared" si="6"/>
        <v>6.5730275229357797</v>
      </c>
      <c r="M19" s="1"/>
      <c r="N19" s="1"/>
    </row>
    <row r="20" spans="1:14">
      <c r="A20" s="4" t="s">
        <v>68</v>
      </c>
      <c r="B20" s="4"/>
      <c r="C20" s="4" t="s">
        <v>53</v>
      </c>
      <c r="D20" s="24">
        <v>106.2</v>
      </c>
      <c r="E20" s="4" t="s">
        <v>54</v>
      </c>
      <c r="F20" s="4">
        <v>5000</v>
      </c>
      <c r="H20" s="22">
        <v>57.7</v>
      </c>
      <c r="I20" s="18">
        <f>(F20/100)*2.5</f>
        <v>125</v>
      </c>
      <c r="J20" s="18">
        <f>I20/H20</f>
        <v>2.1663778162911611</v>
      </c>
      <c r="K20" s="18"/>
      <c r="L20" s="18">
        <f>12-J20-2.56</f>
        <v>7.273622183708838</v>
      </c>
      <c r="M20" s="1"/>
      <c r="N20" s="1"/>
    </row>
    <row r="21" spans="1:14">
      <c r="A21" s="4" t="s">
        <v>69</v>
      </c>
      <c r="B21" s="4"/>
      <c r="C21" s="4" t="s">
        <v>53</v>
      </c>
      <c r="D21" s="24">
        <v>106.2</v>
      </c>
      <c r="E21" s="4" t="s">
        <v>55</v>
      </c>
      <c r="F21" s="4">
        <v>5000</v>
      </c>
      <c r="H21" s="22">
        <v>57.7</v>
      </c>
      <c r="I21" s="18">
        <f>(F21/100)*2.5</f>
        <v>125</v>
      </c>
      <c r="J21" s="18">
        <f t="shared" ref="J21:J27" si="7">I21/H21</f>
        <v>2.1663778162911611</v>
      </c>
      <c r="K21" s="18"/>
      <c r="L21" s="18">
        <f t="shared" ref="L21:L27" si="8">12-J21-2.56</f>
        <v>7.273622183708838</v>
      </c>
      <c r="M21" s="1"/>
      <c r="N21" s="1"/>
    </row>
    <row r="22" spans="1:14">
      <c r="A22" s="4" t="s">
        <v>70</v>
      </c>
      <c r="B22" s="4"/>
      <c r="C22" s="4" t="s">
        <v>53</v>
      </c>
      <c r="D22" s="24">
        <v>106.2</v>
      </c>
      <c r="E22" s="4" t="s">
        <v>56</v>
      </c>
      <c r="F22" s="4">
        <v>5000</v>
      </c>
      <c r="H22" s="22">
        <v>57.7</v>
      </c>
      <c r="I22" s="18">
        <f>(F22/100)*2.5</f>
        <v>125</v>
      </c>
      <c r="J22" s="18">
        <f t="shared" si="7"/>
        <v>2.1663778162911611</v>
      </c>
      <c r="K22" s="18"/>
      <c r="L22" s="18">
        <f t="shared" si="8"/>
        <v>7.273622183708838</v>
      </c>
      <c r="M22" s="1"/>
      <c r="N22" s="1"/>
    </row>
    <row r="23" spans="1:14">
      <c r="A23" s="4" t="s">
        <v>71</v>
      </c>
      <c r="B23" s="4"/>
      <c r="C23" s="4" t="s">
        <v>53</v>
      </c>
      <c r="D23" s="24">
        <v>106.2</v>
      </c>
      <c r="E23" s="4" t="s">
        <v>57</v>
      </c>
      <c r="F23" s="4">
        <v>5000</v>
      </c>
      <c r="H23" s="22">
        <v>57.7</v>
      </c>
      <c r="I23" s="18">
        <f>(F23/100)*2.5</f>
        <v>125</v>
      </c>
      <c r="J23" s="18">
        <f t="shared" si="7"/>
        <v>2.1663778162911611</v>
      </c>
      <c r="K23" s="18"/>
      <c r="L23" s="18">
        <f t="shared" si="8"/>
        <v>7.273622183708838</v>
      </c>
      <c r="M23" s="1"/>
      <c r="N23" s="1"/>
    </row>
    <row r="24" spans="1:14">
      <c r="A24" s="4" t="s">
        <v>72</v>
      </c>
      <c r="B24" s="4"/>
      <c r="C24" s="4" t="s">
        <v>53</v>
      </c>
      <c r="D24" s="24">
        <v>106.2</v>
      </c>
      <c r="E24" s="4" t="s">
        <v>58</v>
      </c>
      <c r="F24" s="4">
        <v>5000</v>
      </c>
      <c r="H24" s="22">
        <v>57.7</v>
      </c>
      <c r="I24" s="18">
        <f>(F24/100)*2.5</f>
        <v>125</v>
      </c>
      <c r="J24" s="18">
        <f t="shared" si="7"/>
        <v>2.1663778162911611</v>
      </c>
      <c r="K24" s="18"/>
      <c r="L24" s="18">
        <f t="shared" si="8"/>
        <v>7.273622183708838</v>
      </c>
      <c r="M24" s="1"/>
      <c r="N24" s="1"/>
    </row>
    <row r="25" spans="1:14">
      <c r="A25" s="4" t="s">
        <v>73</v>
      </c>
      <c r="B25" s="4"/>
      <c r="C25" s="4" t="s">
        <v>53</v>
      </c>
      <c r="D25" s="24">
        <v>106.2</v>
      </c>
      <c r="E25" s="4" t="s">
        <v>59</v>
      </c>
      <c r="F25" s="4">
        <v>5000</v>
      </c>
      <c r="H25" s="22">
        <v>57.7</v>
      </c>
      <c r="I25" s="18">
        <f>(F25/100)*2.5</f>
        <v>125</v>
      </c>
      <c r="J25" s="18">
        <f t="shared" si="7"/>
        <v>2.1663778162911611</v>
      </c>
      <c r="K25" s="18"/>
      <c r="L25" s="18">
        <f t="shared" si="8"/>
        <v>7.273622183708838</v>
      </c>
      <c r="M25" s="1"/>
      <c r="N25" s="1"/>
    </row>
    <row r="26" spans="1:14">
      <c r="A26" s="4" t="s">
        <v>74</v>
      </c>
      <c r="B26" s="4"/>
      <c r="C26" s="4" t="s">
        <v>53</v>
      </c>
      <c r="D26" s="24">
        <v>106.2</v>
      </c>
      <c r="E26" s="4" t="s">
        <v>60</v>
      </c>
      <c r="F26" s="4">
        <v>5000</v>
      </c>
      <c r="H26" s="22">
        <v>57.7</v>
      </c>
      <c r="I26" s="18">
        <f>(F26/100)*2.5</f>
        <v>125</v>
      </c>
      <c r="J26" s="18">
        <f t="shared" si="7"/>
        <v>2.1663778162911611</v>
      </c>
      <c r="K26" s="18"/>
      <c r="L26" s="18">
        <f t="shared" si="8"/>
        <v>7.273622183708838</v>
      </c>
      <c r="M26" s="1"/>
      <c r="N26" s="1"/>
    </row>
    <row r="27" spans="1:14">
      <c r="A27" s="4" t="s">
        <v>75</v>
      </c>
      <c r="B27" s="4"/>
      <c r="C27" s="4" t="s">
        <v>53</v>
      </c>
      <c r="D27" s="24">
        <v>106.2</v>
      </c>
      <c r="E27" s="4" t="s">
        <v>61</v>
      </c>
      <c r="F27" s="4">
        <v>5000</v>
      </c>
      <c r="H27" s="22">
        <v>57.7</v>
      </c>
      <c r="I27" s="18">
        <f>(F27/100)*2.5</f>
        <v>125</v>
      </c>
      <c r="J27" s="18">
        <f t="shared" si="7"/>
        <v>2.1663778162911611</v>
      </c>
      <c r="K27" s="18"/>
      <c r="L27" s="18">
        <f t="shared" si="8"/>
        <v>7.273622183708838</v>
      </c>
      <c r="M27" s="1"/>
      <c r="N27" s="1"/>
    </row>
    <row r="28" spans="1:14">
      <c r="A28" s="4" t="s">
        <v>76</v>
      </c>
      <c r="B28" s="4"/>
      <c r="C28" s="4" t="s">
        <v>53</v>
      </c>
      <c r="D28" s="24">
        <v>107.1</v>
      </c>
      <c r="E28" s="4" t="s">
        <v>54</v>
      </c>
      <c r="F28" s="4">
        <v>5000</v>
      </c>
      <c r="H28" s="22">
        <v>58.3</v>
      </c>
      <c r="I28" s="18">
        <f>(F28/100)*2.5</f>
        <v>125</v>
      </c>
      <c r="J28" s="18">
        <f>I28/H28</f>
        <v>2.1440823327615783</v>
      </c>
      <c r="K28" s="18"/>
      <c r="L28" s="18">
        <f>12-J28-2.56</f>
        <v>7.2959176672384221</v>
      </c>
      <c r="M28" s="1"/>
      <c r="N28" s="1"/>
    </row>
    <row r="29" spans="1:14">
      <c r="A29" s="4" t="s">
        <v>77</v>
      </c>
      <c r="B29" s="4"/>
      <c r="C29" s="4" t="s">
        <v>53</v>
      </c>
      <c r="D29" s="24">
        <v>107.1</v>
      </c>
      <c r="E29" s="4" t="s">
        <v>55</v>
      </c>
      <c r="F29" s="4">
        <v>5000</v>
      </c>
      <c r="H29" s="22">
        <v>58.3</v>
      </c>
      <c r="I29" s="18">
        <f>(F29/100)*2.5</f>
        <v>125</v>
      </c>
      <c r="J29" s="18">
        <f t="shared" ref="J29:J35" si="9">I29/H29</f>
        <v>2.1440823327615783</v>
      </c>
      <c r="K29" s="18"/>
      <c r="L29" s="18">
        <f t="shared" ref="L29:L35" si="10">12-J29-2.56</f>
        <v>7.2959176672384221</v>
      </c>
      <c r="M29" s="1"/>
      <c r="N29" s="1"/>
    </row>
    <row r="30" spans="1:14">
      <c r="A30" s="4" t="s">
        <v>78</v>
      </c>
      <c r="B30" s="4"/>
      <c r="C30" s="4" t="s">
        <v>53</v>
      </c>
      <c r="D30" s="24">
        <v>107.1</v>
      </c>
      <c r="E30" s="4" t="s">
        <v>56</v>
      </c>
      <c r="F30" s="4">
        <v>5000</v>
      </c>
      <c r="H30" s="22">
        <v>58.3</v>
      </c>
      <c r="I30" s="18">
        <f>(F30/100)*2.5</f>
        <v>125</v>
      </c>
      <c r="J30" s="18">
        <f t="shared" si="9"/>
        <v>2.1440823327615783</v>
      </c>
      <c r="K30" s="18"/>
      <c r="L30" s="18">
        <f t="shared" si="10"/>
        <v>7.2959176672384221</v>
      </c>
      <c r="M30" s="1"/>
      <c r="N30" s="1"/>
    </row>
    <row r="31" spans="1:14">
      <c r="A31" s="4" t="s">
        <v>79</v>
      </c>
      <c r="B31" s="4"/>
      <c r="C31" s="4" t="s">
        <v>53</v>
      </c>
      <c r="D31" s="24">
        <v>107.1</v>
      </c>
      <c r="E31" s="4" t="s">
        <v>57</v>
      </c>
      <c r="F31" s="4">
        <v>5000</v>
      </c>
      <c r="H31" s="22">
        <v>58.3</v>
      </c>
      <c r="I31" s="18">
        <f>(F31/100)*2.5</f>
        <v>125</v>
      </c>
      <c r="J31" s="18">
        <f t="shared" si="9"/>
        <v>2.1440823327615783</v>
      </c>
      <c r="K31" s="18"/>
      <c r="L31" s="18">
        <f t="shared" si="10"/>
        <v>7.2959176672384221</v>
      </c>
      <c r="M31" s="1"/>
      <c r="N31" s="1"/>
    </row>
    <row r="32" spans="1:14">
      <c r="A32" s="4" t="s">
        <v>80</v>
      </c>
      <c r="B32" s="4"/>
      <c r="C32" s="4" t="s">
        <v>53</v>
      </c>
      <c r="D32" s="24">
        <v>107.1</v>
      </c>
      <c r="E32" s="4" t="s">
        <v>58</v>
      </c>
      <c r="F32" s="4">
        <v>5000</v>
      </c>
      <c r="H32" s="22">
        <v>58.3</v>
      </c>
      <c r="I32" s="18">
        <f>(F32/100)*2.5</f>
        <v>125</v>
      </c>
      <c r="J32" s="18">
        <f t="shared" si="9"/>
        <v>2.1440823327615783</v>
      </c>
      <c r="K32" s="18"/>
      <c r="L32" s="18">
        <f t="shared" si="10"/>
        <v>7.2959176672384221</v>
      </c>
      <c r="M32" s="1"/>
      <c r="N32" s="1"/>
    </row>
    <row r="33" spans="1:14">
      <c r="A33" s="4" t="s">
        <v>81</v>
      </c>
      <c r="B33" s="4"/>
      <c r="C33" s="4" t="s">
        <v>53</v>
      </c>
      <c r="D33" s="24">
        <v>107.1</v>
      </c>
      <c r="E33" s="4" t="s">
        <v>59</v>
      </c>
      <c r="F33" s="4">
        <v>5000</v>
      </c>
      <c r="H33" s="22">
        <v>58.3</v>
      </c>
      <c r="I33" s="18">
        <f>(F33/100)*2.5</f>
        <v>125</v>
      </c>
      <c r="J33" s="18">
        <f t="shared" si="9"/>
        <v>2.1440823327615783</v>
      </c>
      <c r="K33" s="18"/>
      <c r="L33" s="18">
        <f t="shared" si="10"/>
        <v>7.2959176672384221</v>
      </c>
      <c r="M33" s="1"/>
      <c r="N33" s="1"/>
    </row>
    <row r="34" spans="1:14">
      <c r="A34" s="4" t="s">
        <v>82</v>
      </c>
      <c r="B34" s="4"/>
      <c r="C34" s="4" t="s">
        <v>53</v>
      </c>
      <c r="D34" s="24">
        <v>107.1</v>
      </c>
      <c r="E34" s="4" t="s">
        <v>60</v>
      </c>
      <c r="F34" s="4">
        <v>5000</v>
      </c>
      <c r="H34" s="22">
        <v>58.3</v>
      </c>
      <c r="I34" s="18">
        <f>(F34/100)*2.5</f>
        <v>125</v>
      </c>
      <c r="J34" s="18">
        <f t="shared" si="9"/>
        <v>2.1440823327615783</v>
      </c>
      <c r="K34" s="18"/>
      <c r="L34" s="18">
        <f t="shared" si="10"/>
        <v>7.2959176672384221</v>
      </c>
      <c r="M34" s="1"/>
      <c r="N34" s="1"/>
    </row>
    <row r="35" spans="1:14">
      <c r="A35" s="4" t="s">
        <v>83</v>
      </c>
      <c r="B35" s="4"/>
      <c r="C35" s="4" t="s">
        <v>53</v>
      </c>
      <c r="D35" s="24">
        <v>107.1</v>
      </c>
      <c r="E35" s="4" t="s">
        <v>61</v>
      </c>
      <c r="F35" s="4">
        <v>5000</v>
      </c>
      <c r="H35" s="22">
        <v>58.3</v>
      </c>
      <c r="I35" s="18">
        <f>(F35/100)*2.5</f>
        <v>125</v>
      </c>
      <c r="J35" s="18">
        <f t="shared" si="9"/>
        <v>2.1440823327615783</v>
      </c>
      <c r="K35" s="18"/>
      <c r="L35" s="18">
        <f t="shared" si="10"/>
        <v>7.2959176672384221</v>
      </c>
      <c r="M35" s="1"/>
      <c r="N35" s="1"/>
    </row>
    <row r="36" spans="1:14">
      <c r="A36" s="4" t="s">
        <v>84</v>
      </c>
      <c r="B36" s="4"/>
      <c r="C36" s="4" t="s">
        <v>53</v>
      </c>
      <c r="D36" s="24">
        <v>107.2</v>
      </c>
      <c r="E36" s="4" t="s">
        <v>54</v>
      </c>
      <c r="F36" s="4">
        <v>5000</v>
      </c>
      <c r="H36" s="22">
        <v>44.3</v>
      </c>
      <c r="I36" s="18">
        <f>(F36/100)*2.5</f>
        <v>125</v>
      </c>
      <c r="J36" s="18">
        <f>I36/H36</f>
        <v>2.8216704288939054</v>
      </c>
      <c r="K36" s="18"/>
      <c r="L36" s="18">
        <f>12-J36-2.56</f>
        <v>6.6183295711060932</v>
      </c>
      <c r="M36" s="1"/>
      <c r="N36" s="1"/>
    </row>
    <row r="37" spans="1:14">
      <c r="A37" s="4" t="s">
        <v>85</v>
      </c>
      <c r="B37" s="4"/>
      <c r="C37" s="4" t="s">
        <v>53</v>
      </c>
      <c r="D37" s="24">
        <v>107.2</v>
      </c>
      <c r="E37" s="4" t="s">
        <v>55</v>
      </c>
      <c r="F37" s="4">
        <v>5000</v>
      </c>
      <c r="H37" s="22">
        <v>44.3</v>
      </c>
      <c r="I37" s="18">
        <f>(F37/100)*2.5</f>
        <v>125</v>
      </c>
      <c r="J37" s="18">
        <f t="shared" ref="J37:J43" si="11">I37/H37</f>
        <v>2.8216704288939054</v>
      </c>
      <c r="K37" s="18"/>
      <c r="L37" s="18">
        <f t="shared" ref="L37:L43" si="12">12-J37-2.56</f>
        <v>6.6183295711060932</v>
      </c>
      <c r="M37" s="1"/>
      <c r="N37" s="1"/>
    </row>
    <row r="38" spans="1:14">
      <c r="A38" s="4" t="s">
        <v>86</v>
      </c>
      <c r="B38" s="4"/>
      <c r="C38" s="4" t="s">
        <v>53</v>
      </c>
      <c r="D38" s="24">
        <v>107.2</v>
      </c>
      <c r="E38" s="4" t="s">
        <v>56</v>
      </c>
      <c r="F38" s="4">
        <v>5000</v>
      </c>
      <c r="H38" s="22">
        <v>44.3</v>
      </c>
      <c r="I38" s="18">
        <f>(F38/100)*2.5</f>
        <v>125</v>
      </c>
      <c r="J38" s="18">
        <f t="shared" si="11"/>
        <v>2.8216704288939054</v>
      </c>
      <c r="K38" s="18"/>
      <c r="L38" s="18">
        <f t="shared" si="12"/>
        <v>6.6183295711060932</v>
      </c>
      <c r="M38" s="1"/>
      <c r="N38" s="1"/>
    </row>
    <row r="39" spans="1:14">
      <c r="A39" s="4" t="s">
        <v>87</v>
      </c>
      <c r="B39" s="4"/>
      <c r="C39" s="4" t="s">
        <v>53</v>
      </c>
      <c r="D39" s="24">
        <v>107.2</v>
      </c>
      <c r="E39" s="4" t="s">
        <v>57</v>
      </c>
      <c r="F39" s="4">
        <v>5000</v>
      </c>
      <c r="H39" s="22">
        <v>44.3</v>
      </c>
      <c r="I39" s="18">
        <f>(F39/100)*2.5</f>
        <v>125</v>
      </c>
      <c r="J39" s="18">
        <f t="shared" si="11"/>
        <v>2.8216704288939054</v>
      </c>
      <c r="K39" s="18"/>
      <c r="L39" s="18">
        <f t="shared" si="12"/>
        <v>6.6183295711060932</v>
      </c>
      <c r="M39" s="1"/>
      <c r="N39" s="1"/>
    </row>
    <row r="40" spans="1:14">
      <c r="A40" s="4" t="s">
        <v>88</v>
      </c>
      <c r="B40" s="4"/>
      <c r="C40" s="4" t="s">
        <v>53</v>
      </c>
      <c r="D40" s="24">
        <v>107.2</v>
      </c>
      <c r="E40" s="4" t="s">
        <v>58</v>
      </c>
      <c r="F40" s="4">
        <v>5000</v>
      </c>
      <c r="H40" s="22">
        <v>44.3</v>
      </c>
      <c r="I40" s="18">
        <f>(F40/100)*2.5</f>
        <v>125</v>
      </c>
      <c r="J40" s="18">
        <f t="shared" si="11"/>
        <v>2.8216704288939054</v>
      </c>
      <c r="K40" s="18"/>
      <c r="L40" s="18">
        <f t="shared" si="12"/>
        <v>6.6183295711060932</v>
      </c>
      <c r="M40" s="1"/>
      <c r="N40" s="1"/>
    </row>
    <row r="41" spans="1:14">
      <c r="A41" s="4" t="s">
        <v>89</v>
      </c>
      <c r="B41" s="4"/>
      <c r="C41" s="4" t="s">
        <v>53</v>
      </c>
      <c r="D41" s="24">
        <v>107.2</v>
      </c>
      <c r="E41" s="4" t="s">
        <v>59</v>
      </c>
      <c r="F41" s="4">
        <v>5000</v>
      </c>
      <c r="H41" s="22">
        <v>44.3</v>
      </c>
      <c r="I41" s="18">
        <f>(F41/100)*2.5</f>
        <v>125</v>
      </c>
      <c r="J41" s="18">
        <f t="shared" si="11"/>
        <v>2.8216704288939054</v>
      </c>
      <c r="K41" s="18"/>
      <c r="L41" s="18">
        <f t="shared" si="12"/>
        <v>6.6183295711060932</v>
      </c>
      <c r="M41" s="1"/>
      <c r="N41" s="1"/>
    </row>
    <row r="42" spans="1:14">
      <c r="A42" s="4" t="s">
        <v>90</v>
      </c>
      <c r="B42" s="4"/>
      <c r="C42" s="4" t="s">
        <v>53</v>
      </c>
      <c r="D42" s="24">
        <v>107.2</v>
      </c>
      <c r="E42" s="4" t="s">
        <v>60</v>
      </c>
      <c r="F42" s="4">
        <v>5000</v>
      </c>
      <c r="H42" s="22">
        <v>44.3</v>
      </c>
      <c r="I42" s="18">
        <f>(F42/100)*2.5</f>
        <v>125</v>
      </c>
      <c r="J42" s="18">
        <f t="shared" si="11"/>
        <v>2.8216704288939054</v>
      </c>
      <c r="K42" s="18"/>
      <c r="L42" s="18">
        <f t="shared" si="12"/>
        <v>6.6183295711060932</v>
      </c>
      <c r="M42" s="1"/>
      <c r="N42" s="1"/>
    </row>
    <row r="43" spans="1:14">
      <c r="A43" s="4" t="s">
        <v>91</v>
      </c>
      <c r="B43" s="4"/>
      <c r="C43" s="4" t="s">
        <v>53</v>
      </c>
      <c r="D43" s="24">
        <v>107.2</v>
      </c>
      <c r="E43" s="4" t="s">
        <v>61</v>
      </c>
      <c r="F43" s="4">
        <v>5000</v>
      </c>
      <c r="H43" s="22">
        <v>44.3</v>
      </c>
      <c r="I43" s="18">
        <f>(F43/100)*2.5</f>
        <v>125</v>
      </c>
      <c r="J43" s="18">
        <f t="shared" si="11"/>
        <v>2.8216704288939054</v>
      </c>
      <c r="K43" s="18"/>
      <c r="L43" s="18">
        <f t="shared" si="12"/>
        <v>6.6183295711060932</v>
      </c>
      <c r="M43" s="1"/>
      <c r="N43" s="1"/>
    </row>
    <row r="44" spans="1:14">
      <c r="A44" s="4"/>
      <c r="B44" s="4"/>
      <c r="C44" s="4"/>
      <c r="D44" s="24"/>
      <c r="E44" s="3"/>
      <c r="F44" s="4"/>
      <c r="I44" s="18"/>
      <c r="J44" s="18"/>
      <c r="K44" s="18"/>
      <c r="L44" s="18"/>
      <c r="M44" s="1"/>
      <c r="N44" s="1"/>
    </row>
    <row r="45" spans="1:14">
      <c r="A45" s="4"/>
      <c r="B45" s="4"/>
      <c r="C45" s="4"/>
      <c r="D45" s="24"/>
      <c r="E45" s="3"/>
      <c r="F45" s="4"/>
      <c r="I45" s="18"/>
      <c r="J45" s="18"/>
      <c r="K45" s="18"/>
      <c r="L45" s="18"/>
      <c r="M45" s="1"/>
      <c r="N45" s="1"/>
    </row>
    <row r="46" spans="1:14">
      <c r="A46" s="4"/>
      <c r="B46" s="4"/>
      <c r="C46" s="4"/>
      <c r="D46" s="24"/>
      <c r="E46" s="4"/>
      <c r="F46" s="4"/>
      <c r="I46" s="18"/>
      <c r="J46" s="18"/>
      <c r="K46" s="18"/>
      <c r="L46" s="18"/>
      <c r="M46" s="1"/>
      <c r="N46" s="1"/>
    </row>
    <row r="47" spans="1:14">
      <c r="A47" s="4"/>
      <c r="B47" s="4"/>
      <c r="C47" s="4"/>
      <c r="D47" s="24"/>
      <c r="E47" s="4"/>
      <c r="F47" s="4"/>
      <c r="G47" s="4"/>
      <c r="H47" s="22"/>
      <c r="I47" s="18"/>
      <c r="J47" s="18"/>
      <c r="K47" s="18"/>
      <c r="L47" s="18"/>
      <c r="M47" s="1"/>
      <c r="N47" s="1"/>
    </row>
    <row r="48" spans="1:14">
      <c r="A48" s="5"/>
      <c r="B48" s="5"/>
      <c r="C48" s="5"/>
      <c r="D48" s="25"/>
      <c r="F48" s="5"/>
      <c r="G48" s="5"/>
      <c r="H48" s="5"/>
      <c r="I48" s="5"/>
      <c r="J48" s="5"/>
      <c r="K48" s="5"/>
      <c r="L48" s="5"/>
      <c r="M48" s="1"/>
      <c r="N48" s="1"/>
    </row>
    <row r="49" spans="1:14">
      <c r="A49" s="29" t="s">
        <v>31</v>
      </c>
      <c r="B49" s="29"/>
      <c r="C49" s="29"/>
      <c r="D49" s="25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6"/>
      <c r="B50" s="5"/>
      <c r="C50" s="5"/>
      <c r="D50" s="25"/>
      <c r="E50" s="5"/>
      <c r="F50" s="5"/>
      <c r="G50" s="5"/>
      <c r="H50" s="5"/>
      <c r="I50" s="5"/>
      <c r="J50" s="5"/>
      <c r="K50" s="5"/>
      <c r="L50" s="5"/>
      <c r="M50" s="1"/>
      <c r="N50" s="1"/>
    </row>
    <row r="51" spans="1:14">
      <c r="A51" s="5"/>
      <c r="B51" s="5"/>
      <c r="C51" s="5"/>
      <c r="D51" s="25"/>
      <c r="E51" s="5"/>
      <c r="F51" s="5"/>
      <c r="G51" s="5"/>
      <c r="H51" s="5"/>
      <c r="I51" s="5"/>
      <c r="J51" s="5"/>
      <c r="K51" s="5"/>
      <c r="L51" s="5"/>
      <c r="M51" s="1"/>
      <c r="N51" s="1"/>
    </row>
    <row r="52" spans="1:14">
      <c r="A52" s="17" t="s">
        <v>14</v>
      </c>
      <c r="B52" s="4"/>
      <c r="C52" s="4" t="s">
        <v>29</v>
      </c>
      <c r="D52" s="26">
        <v>44215</v>
      </c>
      <c r="E52" s="4" t="s">
        <v>15</v>
      </c>
      <c r="F52" s="4" t="s">
        <v>30</v>
      </c>
      <c r="G52" s="28"/>
      <c r="H52" s="5"/>
      <c r="I52" s="5"/>
      <c r="L52" s="5"/>
      <c r="M52" s="1"/>
      <c r="N52" s="1"/>
    </row>
    <row r="53" spans="1:14">
      <c r="A53" s="17" t="s">
        <v>8</v>
      </c>
      <c r="B53" s="17" t="s">
        <v>12</v>
      </c>
      <c r="C53" s="4" t="s">
        <v>9</v>
      </c>
      <c r="D53" s="16" t="s">
        <v>13</v>
      </c>
      <c r="E53" s="4" t="s">
        <v>10</v>
      </c>
      <c r="F53" s="19" t="s">
        <v>37</v>
      </c>
      <c r="G53" s="19"/>
      <c r="H53" s="4" t="s">
        <v>11</v>
      </c>
      <c r="I53" s="23" t="s">
        <v>38</v>
      </c>
      <c r="L53" s="5"/>
      <c r="M53" s="1"/>
      <c r="N53" s="1"/>
    </row>
    <row r="54" spans="1:14">
      <c r="K54" s="1"/>
      <c r="L54" s="1"/>
      <c r="M54" s="1"/>
      <c r="N54" s="1"/>
    </row>
    <row r="55" spans="1:14">
      <c r="B55" s="1"/>
      <c r="M55" s="1"/>
      <c r="N55" s="1"/>
    </row>
    <row r="56" spans="1:14">
      <c r="B56" s="1"/>
      <c r="C56" s="20"/>
      <c r="M56" s="1"/>
      <c r="N56" s="1"/>
    </row>
    <row r="57" spans="1:14">
      <c r="B57" s="1"/>
      <c r="C57" s="20"/>
      <c r="M57" s="1"/>
      <c r="N57" s="1"/>
    </row>
    <row r="58" spans="1:14">
      <c r="B58" s="1"/>
      <c r="M58" s="1"/>
      <c r="N58" s="1"/>
    </row>
    <row r="59" spans="1:14">
      <c r="B59" s="1"/>
      <c r="M59" s="1"/>
      <c r="N59" s="1"/>
    </row>
    <row r="60" spans="1:14">
      <c r="B60" s="1"/>
      <c r="C60" s="20"/>
      <c r="M60" s="1"/>
    </row>
    <row r="61" spans="1:14">
      <c r="B61" s="1"/>
      <c r="C61" s="20"/>
      <c r="M61" s="1"/>
    </row>
    <row r="62" spans="1:14">
      <c r="M62" s="1"/>
    </row>
    <row r="63" spans="1:14">
      <c r="M63" s="1"/>
    </row>
    <row r="64" spans="1:14">
      <c r="M64" s="1"/>
    </row>
    <row r="65" spans="13:13">
      <c r="M65" s="1"/>
    </row>
    <row r="66" spans="13:13">
      <c r="M66" s="1"/>
    </row>
    <row r="67" spans="13:13">
      <c r="M67" s="1"/>
    </row>
    <row r="68" spans="13:13">
      <c r="M68" s="1"/>
    </row>
    <row r="69" spans="13:13">
      <c r="M69" s="1"/>
    </row>
    <row r="70" spans="13:13">
      <c r="M70" s="1"/>
    </row>
    <row r="71" spans="13:13">
      <c r="M71" s="1"/>
    </row>
    <row r="72" spans="13:13">
      <c r="M72" s="1"/>
    </row>
    <row r="73" spans="13:13">
      <c r="M73" s="1"/>
    </row>
    <row r="74" spans="13:13">
      <c r="M74" s="1"/>
    </row>
    <row r="75" spans="13:13">
      <c r="M75" s="1"/>
    </row>
    <row r="76" spans="13:13">
      <c r="M76" s="1"/>
    </row>
    <row r="77" spans="13:13">
      <c r="M77" s="1"/>
    </row>
    <row r="78" spans="13:13">
      <c r="M78" s="1"/>
    </row>
    <row r="79" spans="13:13">
      <c r="M79" s="1"/>
    </row>
    <row r="80" spans="13:13">
      <c r="M80" s="1"/>
    </row>
    <row r="81" spans="13:14">
      <c r="M81" s="1"/>
    </row>
    <row r="82" spans="13:14">
      <c r="M82" s="1"/>
    </row>
    <row r="83" spans="13:14">
      <c r="M83" s="1"/>
    </row>
    <row r="84" spans="13:14">
      <c r="M84" s="1"/>
    </row>
    <row r="85" spans="13:14">
      <c r="M85" s="1"/>
    </row>
    <row r="86" spans="13:14">
      <c r="M86" s="1"/>
    </row>
    <row r="87" spans="13:14">
      <c r="M87" s="1"/>
      <c r="N87" s="1"/>
    </row>
    <row r="88" spans="13:14">
      <c r="M88" s="1"/>
      <c r="N88" s="1"/>
    </row>
    <row r="89" spans="13:14">
      <c r="M89" s="1"/>
      <c r="N89" s="1"/>
    </row>
    <row r="90" spans="13:14">
      <c r="M90" s="1"/>
      <c r="N90" s="1"/>
    </row>
    <row r="91" spans="13:14">
      <c r="M91" s="1"/>
      <c r="N91" s="1"/>
    </row>
    <row r="92" spans="13:14">
      <c r="M92" s="1"/>
      <c r="N92" s="1"/>
    </row>
    <row r="93" spans="13:14">
      <c r="M93" s="1"/>
      <c r="N93" s="1"/>
    </row>
    <row r="94" spans="13:14">
      <c r="M94" s="1"/>
      <c r="N94" s="1"/>
    </row>
    <row r="95" spans="13:14">
      <c r="M95" s="1"/>
      <c r="N95" s="1"/>
    </row>
  </sheetData>
  <mergeCells count="1">
    <mergeCell ref="A49:C49"/>
  </mergeCells>
  <phoneticPr fontId="12" type="noConversion"/>
  <hyperlinks>
    <hyperlink ref="F5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2021-01-19T13:41:59Z</dcterms:modified>
</cp:coreProperties>
</file>