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F8EEAA7-FD70-DE40-8FFD-F847E9BDB497}" xr6:coauthVersionLast="46" xr6:coauthVersionMax="46" xr10:uidLastSave="{00000000-0000-0000-0000-000000000000}"/>
  <bookViews>
    <workbookView xWindow="0" yWindow="460" windowWidth="33980" windowHeight="194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6" i="1"/>
  <c r="K8" i="1"/>
  <c r="L8" i="1"/>
  <c r="K7" i="1"/>
  <c r="L7" i="1"/>
  <c r="K6" i="1"/>
  <c r="L6" i="1"/>
  <c r="K10" i="1"/>
  <c r="L10" i="1"/>
  <c r="K11" i="1"/>
  <c r="L11" i="1"/>
  <c r="K12" i="1"/>
  <c r="L12" i="1"/>
  <c r="K13" i="1"/>
  <c r="L13" i="1"/>
  <c r="K9" i="1"/>
  <c r="L9" i="1"/>
</calcChain>
</file>

<file path=xl/sharedStrings.xml><?xml version="1.0" encoding="utf-8"?>
<sst xmlns="http://schemas.openxmlformats.org/spreadsheetml/2006/main" count="71" uniqueCount="56">
  <si>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</si>
  <si>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</si>
  <si>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</si>
  <si>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</si>
  <si>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</si>
  <si>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</si>
  <si>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</si>
  <si>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</si>
  <si>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</si>
  <si>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</si>
  <si>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</si>
  <si>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</si>
  <si>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</si>
  <si>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</si>
  <si>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</si>
  <si>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</si>
  <si>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</si>
  <si>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</si>
  <si>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</si>
  <si>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</si>
  <si>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</si>
  <si>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</si>
  <si>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</si>
  <si>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</si>
  <si>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</si>
  <si>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</si>
  <si>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</si>
  <si>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</si>
  <si>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</si>
  <si>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</si>
  <si>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</si>
  <si>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</si>
  <si>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</si>
  <si>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</si>
  <si>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</si>
  <si>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</si>
  <si>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</si>
  <si>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</si>
  <si>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</si>
  <si>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</si>
  <si>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</si>
  <si>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</si>
  <si>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</si>
  <si>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</si>
  <si>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</si>
  <si>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Plasmid</t>
  </si>
  <si>
    <t>81-1</t>
  </si>
  <si>
    <t>81-2</t>
  </si>
  <si>
    <t>81-3</t>
  </si>
  <si>
    <t>81-4</t>
  </si>
  <si>
    <t>81-5</t>
  </si>
  <si>
    <t>DHFR1</t>
  </si>
  <si>
    <t>DHFR2</t>
  </si>
  <si>
    <t>DHFR3</t>
  </si>
  <si>
    <t>KROL358</t>
  </si>
  <si>
    <t>KROL363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</si>
</sst>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3"/>
  <sheetViews>
    <sheetView tabSelected="1" workbookViewId="0">
      <selection activeCell="N21" sqref="N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3" t="s">
        <v>45</v>
      </c>
      <c r="D6" s="24" t="s">
        <v>46</v>
      </c>
      <c r="E6" s="3" t="s">
        <v>54</v>
      </c>
      <c r="F6" s="4">
        <v>2770</v>
      </c>
      <c r="G6">
        <v>530</v>
      </c>
      <c r="H6">
        <f>G6/10</f>
        <v>53</v>
      </c>
      <c r="I6" s="16"/>
      <c r="J6" s="21"/>
      <c r="K6" s="18">
        <f t="shared" ref="K6:K8" si="0">1*(200/H6)</f>
        <v>3.7735849056603774</v>
      </c>
      <c r="L6" s="18">
        <f t="shared" ref="L6:L8" si="1">12-K6-2.56</f>
        <v>5.6664150943396212</v>
      </c>
      <c r="M6" s="1"/>
      <c r="N6" s="1"/>
    </row>
    <row r="7" spans="1:14">
      <c r="A7" s="4" t="s">
        <v>36</v>
      </c>
      <c r="B7" s="4"/>
      <c r="C7" s="3" t="s">
        <v>45</v>
      </c>
      <c r="D7" s="24" t="s">
        <v>47</v>
      </c>
      <c r="E7" s="3" t="s">
        <v>54</v>
      </c>
      <c r="F7" s="4">
        <v>2770</v>
      </c>
      <c r="G7">
        <v>556.29999999999995</v>
      </c>
      <c r="H7">
        <f t="shared" ref="H7:H13" si="2">G7/10</f>
        <v>55.629999999999995</v>
      </c>
      <c r="I7" s="16"/>
      <c r="J7" s="21"/>
      <c r="K7" s="18">
        <f t="shared" si="0"/>
        <v>3.5951824555096175</v>
      </c>
      <c r="L7" s="18">
        <f t="shared" si="1"/>
        <v>5.8448175444903825</v>
      </c>
      <c r="M7" s="1"/>
      <c r="N7" s="1"/>
    </row>
    <row r="8" spans="1:14">
      <c r="A8" s="4" t="s">
        <v>39</v>
      </c>
      <c r="B8" s="4"/>
      <c r="C8" s="3" t="s">
        <v>45</v>
      </c>
      <c r="D8" s="24" t="s">
        <v>48</v>
      </c>
      <c r="E8" s="3" t="s">
        <v>54</v>
      </c>
      <c r="F8" s="4">
        <v>2770</v>
      </c>
      <c r="G8">
        <v>601.1</v>
      </c>
      <c r="H8">
        <f t="shared" si="2"/>
        <v>60.11</v>
      </c>
      <c r="I8" s="16"/>
      <c r="J8" s="21"/>
      <c r="K8" s="18">
        <f t="shared" si="0"/>
        <v>3.3272334054233905</v>
      </c>
      <c r="L8" s="18">
        <f t="shared" si="1"/>
        <v>6.112766594576609</v>
      </c>
      <c r="M8" s="1"/>
      <c r="N8" s="1"/>
    </row>
    <row r="9" spans="1:14">
      <c r="A9" s="4" t="s">
        <v>40</v>
      </c>
      <c r="B9" s="4"/>
      <c r="C9" s="4" t="s">
        <v>45</v>
      </c>
      <c r="D9" s="24" t="s">
        <v>49</v>
      </c>
      <c r="E9" s="3" t="s">
        <v>54</v>
      </c>
      <c r="F9" s="4">
        <v>2770</v>
      </c>
      <c r="G9">
        <v>558.70000000000005</v>
      </c>
      <c r="H9">
        <f t="shared" si="2"/>
        <v>55.870000000000005</v>
      </c>
      <c r="I9" s="18"/>
      <c r="J9" s="18"/>
      <c r="K9" s="18">
        <f t="shared" ref="K9:K13" si="3">1*(200/H9)</f>
        <v>3.579738679076427</v>
      </c>
      <c r="L9" s="18">
        <f t="shared" ref="L9:L13" si="4">12-K9-2.56</f>
        <v>5.8602613209235717</v>
      </c>
      <c r="M9" s="1"/>
      <c r="N9" s="1"/>
    </row>
    <row r="10" spans="1:14">
      <c r="A10" s="4" t="s">
        <v>41</v>
      </c>
      <c r="B10" s="4"/>
      <c r="C10" s="4" t="s">
        <v>45</v>
      </c>
      <c r="D10" s="24" t="s">
        <v>50</v>
      </c>
      <c r="E10" s="3" t="s">
        <v>54</v>
      </c>
      <c r="F10" s="4">
        <v>2770</v>
      </c>
      <c r="G10">
        <v>589.9</v>
      </c>
      <c r="H10">
        <f t="shared" si="2"/>
        <v>58.989999999999995</v>
      </c>
      <c r="I10" s="18"/>
      <c r="J10" s="18"/>
      <c r="K10" s="18">
        <f t="shared" si="3"/>
        <v>3.3904051534158337</v>
      </c>
      <c r="L10" s="18">
        <f t="shared" si="4"/>
        <v>6.0495948465841654</v>
      </c>
      <c r="M10" s="1"/>
      <c r="N10" s="1"/>
    </row>
    <row r="11" spans="1:14">
      <c r="A11" s="4" t="s">
        <v>42</v>
      </c>
      <c r="B11" s="4"/>
      <c r="C11" s="4" t="s">
        <v>45</v>
      </c>
      <c r="D11" s="24" t="s">
        <v>51</v>
      </c>
      <c r="E11" s="3" t="s">
        <v>55</v>
      </c>
      <c r="F11" s="4">
        <v>2700</v>
      </c>
      <c r="G11">
        <v>442.2</v>
      </c>
      <c r="H11">
        <f t="shared" si="2"/>
        <v>44.22</v>
      </c>
      <c r="I11" s="18"/>
      <c r="J11" s="18"/>
      <c r="K11" s="18">
        <f t="shared" si="3"/>
        <v>4.522840343735866</v>
      </c>
      <c r="L11" s="18">
        <f t="shared" si="4"/>
        <v>4.9171596562641344</v>
      </c>
      <c r="M11" s="1"/>
      <c r="N11" s="1"/>
    </row>
    <row r="12" spans="1:14">
      <c r="A12" s="4" t="s">
        <v>43</v>
      </c>
      <c r="B12" s="4"/>
      <c r="C12" s="4" t="s">
        <v>45</v>
      </c>
      <c r="D12" s="24" t="s">
        <v>52</v>
      </c>
      <c r="E12" s="3" t="s">
        <v>55</v>
      </c>
      <c r="F12" s="4">
        <v>2700</v>
      </c>
      <c r="G12">
        <v>499</v>
      </c>
      <c r="H12">
        <f t="shared" si="2"/>
        <v>49.9</v>
      </c>
      <c r="I12" s="18"/>
      <c r="J12" s="18"/>
      <c r="K12" s="18">
        <f t="shared" si="3"/>
        <v>4.0080160320641287</v>
      </c>
      <c r="L12" s="18">
        <f t="shared" si="4"/>
        <v>5.4319839679358708</v>
      </c>
      <c r="M12" s="1"/>
      <c r="N12" s="1"/>
    </row>
    <row r="13" spans="1:14">
      <c r="A13" s="4" t="s">
        <v>44</v>
      </c>
      <c r="B13" s="4"/>
      <c r="C13" s="4" t="s">
        <v>45</v>
      </c>
      <c r="D13" s="24" t="s">
        <v>53</v>
      </c>
      <c r="E13" s="3" t="s">
        <v>55</v>
      </c>
      <c r="F13" s="4">
        <v>2700</v>
      </c>
      <c r="G13">
        <v>515.4</v>
      </c>
      <c r="H13">
        <f t="shared" si="2"/>
        <v>51.54</v>
      </c>
      <c r="I13" s="18"/>
      <c r="J13" s="18"/>
      <c r="K13" s="18">
        <f t="shared" si="3"/>
        <v>3.8804811796662788</v>
      </c>
      <c r="L13" s="18">
        <f t="shared" si="4"/>
        <v>5.5595188203337198</v>
      </c>
      <c r="M13" s="1"/>
      <c r="N13" s="1"/>
    </row>
    <row r="14" spans="1:14">
      <c r="A14" s="4"/>
      <c r="B14" s="4"/>
      <c r="C14" s="4"/>
      <c r="D14" s="24"/>
      <c r="E14" s="4"/>
      <c r="F14" s="4"/>
      <c r="I14" s="18"/>
      <c r="J14" s="18"/>
      <c r="K14" s="18"/>
      <c r="L14" s="18"/>
      <c r="M14" s="1"/>
      <c r="N14" s="1"/>
    </row>
    <row r="15" spans="1:14">
      <c r="A15" s="4"/>
      <c r="B15" s="4"/>
      <c r="C15" s="4"/>
      <c r="D15" s="24"/>
      <c r="E15" s="4"/>
      <c r="F15" s="4"/>
      <c r="G15" s="4"/>
      <c r="H15" s="22"/>
      <c r="I15" s="18"/>
      <c r="J15" s="18"/>
      <c r="K15" s="18"/>
      <c r="L15" s="18"/>
      <c r="M15" s="1"/>
      <c r="N15" s="1"/>
    </row>
    <row r="16" spans="1:14">
      <c r="A16" s="5"/>
      <c r="B16" s="5"/>
      <c r="C16" s="5"/>
      <c r="D16" s="25"/>
      <c r="F16" s="5"/>
      <c r="G16" s="5"/>
      <c r="H16" s="5"/>
      <c r="I16" s="5"/>
      <c r="J16" s="5"/>
      <c r="K16" s="5"/>
      <c r="L16" s="5"/>
      <c r="M16" s="1"/>
      <c r="N16" s="1"/>
    </row>
    <row r="17" spans="1:14">
      <c r="A17" s="29" t="s">
        <v>31</v>
      </c>
      <c r="B17" s="29"/>
      <c r="C17" s="29"/>
      <c r="D17" s="25"/>
      <c r="F17" s="5"/>
      <c r="G17" s="5"/>
      <c r="H17" s="5"/>
      <c r="I17" s="5"/>
      <c r="J17" s="5"/>
      <c r="K17" s="5"/>
      <c r="L17" s="5"/>
      <c r="M17" s="1"/>
      <c r="N17" s="1"/>
    </row>
    <row r="18" spans="1:14">
      <c r="A18" s="6"/>
      <c r="B18" s="5"/>
      <c r="C18" s="5"/>
      <c r="D18" s="25"/>
      <c r="E18" s="5"/>
      <c r="F18" s="5"/>
      <c r="G18" s="5"/>
      <c r="H18" s="5"/>
      <c r="I18" s="5"/>
      <c r="J18" s="5"/>
      <c r="K18" s="5"/>
      <c r="L18" s="5"/>
      <c r="M18" s="1"/>
      <c r="N18" s="1"/>
    </row>
    <row r="19" spans="1:14">
      <c r="A19" s="5"/>
      <c r="B19" s="5"/>
      <c r="C19" s="5"/>
      <c r="D19" s="25"/>
      <c r="E19" s="5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17" t="s">
        <v>14</v>
      </c>
      <c r="B20" s="4"/>
      <c r="C20" s="4" t="s">
        <v>29</v>
      </c>
      <c r="D20" s="26">
        <v>44187</v>
      </c>
      <c r="E20" s="4" t="s">
        <v>15</v>
      </c>
      <c r="F20" s="4" t="s">
        <v>30</v>
      </c>
      <c r="G20" s="28"/>
      <c r="H20" s="5"/>
      <c r="I20" s="5"/>
      <c r="L20" s="5"/>
      <c r="M20" s="1"/>
      <c r="N20" s="1"/>
    </row>
    <row r="21" spans="1:14">
      <c r="A21" s="17" t="s">
        <v>8</v>
      </c>
      <c r="B21" s="17" t="s">
        <v>12</v>
      </c>
      <c r="C21" s="4" t="s">
        <v>9</v>
      </c>
      <c r="D21" s="16" t="s">
        <v>13</v>
      </c>
      <c r="E21" s="4" t="s">
        <v>10</v>
      </c>
      <c r="F21" s="19" t="s">
        <v>37</v>
      </c>
      <c r="G21" s="19"/>
      <c r="H21" s="4" t="s">
        <v>11</v>
      </c>
      <c r="I21" s="23" t="s">
        <v>38</v>
      </c>
      <c r="L21" s="5"/>
      <c r="M21" s="1"/>
      <c r="N21" s="1"/>
    </row>
    <row r="22" spans="1:14">
      <c r="K22" s="1"/>
      <c r="L22" s="1"/>
      <c r="M22" s="1"/>
      <c r="N22" s="1"/>
    </row>
    <row r="23" spans="1:14">
      <c r="B23" s="1"/>
      <c r="M23" s="1"/>
      <c r="N23" s="1"/>
    </row>
    <row r="24" spans="1:14">
      <c r="B24" s="1"/>
      <c r="C24" s="20"/>
      <c r="M24" s="1"/>
      <c r="N24" s="1"/>
    </row>
    <row r="25" spans="1:14">
      <c r="B25" s="1"/>
      <c r="C25" s="20"/>
      <c r="M25" s="1"/>
      <c r="N25" s="1"/>
    </row>
    <row r="26" spans="1:14">
      <c r="B26" s="1"/>
      <c r="M26" s="1"/>
      <c r="N26" s="1"/>
    </row>
    <row r="27" spans="1:14">
      <c r="B27" s="1"/>
      <c r="M27" s="1"/>
      <c r="N27" s="1"/>
    </row>
    <row r="28" spans="1:14">
      <c r="B28" s="1"/>
      <c r="C28" s="20"/>
      <c r="M28" s="1"/>
    </row>
    <row r="29" spans="1:14">
      <c r="B29" s="1"/>
      <c r="C29" s="20"/>
      <c r="M29" s="1"/>
    </row>
    <row r="30" spans="1:14">
      <c r="M30" s="1"/>
    </row>
    <row r="31" spans="1:14">
      <c r="M31" s="1"/>
    </row>
    <row r="32" spans="1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</row>
    <row r="54" spans="13:14">
      <c r="M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  <row r="62" spans="13:14">
      <c r="M62" s="1"/>
      <c r="N62" s="1"/>
    </row>
    <row r="63" spans="13:14">
      <c r="M63" s="1"/>
      <c r="N63" s="1"/>
    </row>
  </sheetData>
  <mergeCells count="1">
    <mergeCell ref="A17:C17"/>
  </mergeCells>
  <phoneticPr fontId="12" type="noConversion"/>
  <hyperlinks>
    <hyperlink ref="F2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2020-12-21T15:13:29Z</dcterms:modified>
</cp:coreProperties>
</file>