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17FDDD3B-AA9F-3D46-B48B-B19AD32D3244}" xr6:coauthVersionLast="45" xr6:coauthVersionMax="45" xr10:uidLastSave="{00000000-0000-0000-0000-000000000000}"/>
  <bookViews>
    <workbookView xWindow="0" yWindow="460" windowWidth="33980" windowHeight="1944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6" i="1"/>
  <c r="K8" i="1"/>
  <c r="L8" i="1"/>
  <c r="K7" i="1"/>
  <c r="L7" i="1"/>
  <c r="K6" i="1"/>
  <c r="L6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9" i="1"/>
  <c r="L9" i="1"/>
</calcChain>
</file>

<file path=xl/sharedStrings.xml><?xml version="1.0" encoding="utf-8"?>
<sst xmlns="http://schemas.openxmlformats.org/spreadsheetml/2006/main" count="123" uniqueCount="79">
  <si>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</si>
  <si>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</si>
  <si>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</si>
  <si>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</si>
  <si>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</si>
  <si>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</si>
  <si>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</si>
  <si>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</si>
  <si>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</si>
  <si>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</si>
  <si>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</si>
  <si>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</si>
  <si>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</si>
  <si>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</si>
  <si>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</si>
  <si>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</si>
  <si>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</si>
  <si>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</si>
  <si>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</si>
  <si>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</si>
  <si>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</si>
  <si>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</si>
  <si>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</si>
  <si>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</si>
  <si>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</si>
  <si>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</si>
  <si>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</si>
  <si>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</si>
  <si>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</si>
  <si>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</si>
  <si>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</si>
  <si>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</si>
  <si>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</si>
  <si>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</si>
  <si>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</si>
  <si>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</si>
  <si>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</si>
  <si>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</si>
  <si>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</si>
  <si>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</si>
  <si>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</si>
  <si>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</si>
  <si>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</si>
  <si>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HT7</t>
  </si>
  <si>
    <t>HT8</t>
  </si>
  <si>
    <t>HT9</t>
  </si>
  <si>
    <t>Plasmid</t>
  </si>
  <si>
    <t>HT10</t>
  </si>
  <si>
    <t>HT11</t>
  </si>
  <si>
    <t>HT12</t>
  </si>
  <si>
    <t>HT13</t>
  </si>
  <si>
    <t>HT14</t>
  </si>
  <si>
    <t>HT15</t>
  </si>
  <si>
    <t>HT16</t>
  </si>
  <si>
    <t>HT17</t>
  </si>
  <si>
    <t>HT18</t>
  </si>
  <si>
    <t>80-1</t>
  </si>
  <si>
    <t>80-2</t>
  </si>
  <si>
    <t>80-3</t>
  </si>
  <si>
    <t>83-1</t>
  </si>
  <si>
    <t>83-2</t>
  </si>
  <si>
    <t>83-3</t>
  </si>
  <si>
    <t>84-1</t>
  </si>
  <si>
    <t>84-2</t>
  </si>
  <si>
    <t>84-3</t>
  </si>
  <si>
    <t>85-1</t>
  </si>
  <si>
    <t>85-2</t>
  </si>
  <si>
    <t>85-3</t>
  </si>
  <si>
    <t>86-1</t>
  </si>
  <si>
    <t>86-2</t>
  </si>
  <si>
    <t>86-3</t>
  </si>
  <si>
    <t>87-1</t>
  </si>
  <si>
    <t>87-2</t>
  </si>
  <si>
    <t>87-3</t>
  </si>
  <si>
    <t>KROL257</t>
  </si>
  <si>
    <t>KROL362</t>
  </si>
  <si>
    <t>HT19</t>
  </si>
  <si>
    <t>HT20</t>
  </si>
  <si>
    <t>HT21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</si>
</sst>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63"/>
  <sheetViews>
    <sheetView tabSelected="1" workbookViewId="0">
      <selection activeCell="L21" sqref="L21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7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2.1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3" t="s">
        <v>46</v>
      </c>
      <c r="D6" s="24" t="s">
        <v>56</v>
      </c>
      <c r="E6" s="3" t="s">
        <v>74</v>
      </c>
      <c r="F6" s="4">
        <v>5300</v>
      </c>
      <c r="G6">
        <v>476.3</v>
      </c>
      <c r="H6" s="28">
        <f>G6/10</f>
        <v>47.63</v>
      </c>
      <c r="I6" s="16"/>
      <c r="J6" s="21"/>
      <c r="K6" s="18">
        <f t="shared" ref="K6:K8" si="0">1*(200/H6)</f>
        <v>4.1990342221289101</v>
      </c>
      <c r="L6" s="18">
        <f t="shared" ref="L6:L8" si="1">12-K6-2.56</f>
        <v>5.2409657778710894</v>
      </c>
      <c r="M6" s="1"/>
      <c r="N6" s="1"/>
    </row>
    <row r="7" spans="1:14">
      <c r="A7" s="4" t="s">
        <v>36</v>
      </c>
      <c r="B7" s="4"/>
      <c r="C7" s="3" t="s">
        <v>46</v>
      </c>
      <c r="D7" s="24" t="s">
        <v>56</v>
      </c>
      <c r="E7" s="3" t="s">
        <v>75</v>
      </c>
      <c r="F7" s="4">
        <v>5300</v>
      </c>
      <c r="G7">
        <v>476.3</v>
      </c>
      <c r="H7" s="28">
        <f t="shared" ref="H7:H26" si="2">G7/10</f>
        <v>47.63</v>
      </c>
      <c r="I7" s="16"/>
      <c r="J7" s="21"/>
      <c r="K7" s="18">
        <f t="shared" si="0"/>
        <v>4.1990342221289101</v>
      </c>
      <c r="L7" s="18">
        <f t="shared" si="1"/>
        <v>5.2409657778710894</v>
      </c>
      <c r="M7" s="1"/>
      <c r="N7" s="1"/>
    </row>
    <row r="8" spans="1:14">
      <c r="A8" s="4" t="s">
        <v>39</v>
      </c>
      <c r="B8" s="4"/>
      <c r="C8" s="3" t="s">
        <v>46</v>
      </c>
      <c r="D8" s="24" t="s">
        <v>57</v>
      </c>
      <c r="E8" s="3" t="s">
        <v>74</v>
      </c>
      <c r="F8" s="4">
        <v>5300</v>
      </c>
      <c r="G8">
        <v>458.6</v>
      </c>
      <c r="H8" s="28">
        <f t="shared" si="2"/>
        <v>45.86</v>
      </c>
      <c r="I8" s="16"/>
      <c r="J8" s="21"/>
      <c r="K8" s="18">
        <f t="shared" si="0"/>
        <v>4.3610989969472307</v>
      </c>
      <c r="L8" s="18">
        <f t="shared" si="1"/>
        <v>5.0789010030527688</v>
      </c>
      <c r="M8" s="1"/>
      <c r="N8" s="1"/>
    </row>
    <row r="9" spans="1:14">
      <c r="A9" s="4" t="s">
        <v>40</v>
      </c>
      <c r="B9" s="4"/>
      <c r="C9" s="4" t="s">
        <v>46</v>
      </c>
      <c r="D9" s="24" t="s">
        <v>57</v>
      </c>
      <c r="E9" s="3" t="s">
        <v>75</v>
      </c>
      <c r="F9" s="4">
        <v>5300</v>
      </c>
      <c r="G9">
        <v>458.6</v>
      </c>
      <c r="H9" s="28">
        <f t="shared" si="2"/>
        <v>45.86</v>
      </c>
      <c r="I9" s="18"/>
      <c r="J9" s="18"/>
      <c r="K9" s="18">
        <f t="shared" ref="K9:K26" si="3">1*(200/H9)</f>
        <v>4.3610989969472307</v>
      </c>
      <c r="L9" s="18">
        <f t="shared" ref="L9:L26" si="4">12-K9-2.56</f>
        <v>5.0789010030527688</v>
      </c>
      <c r="M9" s="1"/>
      <c r="N9" s="1"/>
    </row>
    <row r="10" spans="1:14">
      <c r="A10" s="4" t="s">
        <v>41</v>
      </c>
      <c r="B10" s="4"/>
      <c r="C10" s="4" t="s">
        <v>46</v>
      </c>
      <c r="D10" s="24" t="s">
        <v>58</v>
      </c>
      <c r="E10" s="3" t="s">
        <v>74</v>
      </c>
      <c r="F10" s="4">
        <v>5300</v>
      </c>
      <c r="G10">
        <v>426</v>
      </c>
      <c r="H10" s="28">
        <f t="shared" si="2"/>
        <v>42.6</v>
      </c>
      <c r="I10" s="18"/>
      <c r="J10" s="18"/>
      <c r="K10" s="18">
        <f t="shared" si="3"/>
        <v>4.694835680751174</v>
      </c>
      <c r="L10" s="18">
        <f t="shared" si="4"/>
        <v>4.7451643192488255</v>
      </c>
      <c r="M10" s="1"/>
      <c r="N10" s="1"/>
    </row>
    <row r="11" spans="1:14">
      <c r="A11" s="4" t="s">
        <v>42</v>
      </c>
      <c r="B11" s="4"/>
      <c r="C11" s="4" t="s">
        <v>46</v>
      </c>
      <c r="D11" s="24" t="s">
        <v>58</v>
      </c>
      <c r="E11" s="3" t="s">
        <v>75</v>
      </c>
      <c r="F11" s="4">
        <v>5300</v>
      </c>
      <c r="G11">
        <v>426</v>
      </c>
      <c r="H11" s="28">
        <f t="shared" si="2"/>
        <v>42.6</v>
      </c>
      <c r="I11" s="18"/>
      <c r="J11" s="18"/>
      <c r="K11" s="18">
        <f t="shared" si="3"/>
        <v>4.694835680751174</v>
      </c>
      <c r="L11" s="18">
        <f t="shared" si="4"/>
        <v>4.7451643192488255</v>
      </c>
      <c r="M11" s="1"/>
      <c r="N11" s="1"/>
    </row>
    <row r="12" spans="1:14">
      <c r="A12" s="4" t="s">
        <v>43</v>
      </c>
      <c r="B12" s="4"/>
      <c r="C12" s="4" t="s">
        <v>46</v>
      </c>
      <c r="D12" s="24" t="s">
        <v>59</v>
      </c>
      <c r="E12" s="4" t="s">
        <v>74</v>
      </c>
      <c r="F12" s="4">
        <v>8000</v>
      </c>
      <c r="G12">
        <v>972.5</v>
      </c>
      <c r="H12" s="28">
        <f t="shared" si="2"/>
        <v>97.25</v>
      </c>
      <c r="I12" s="18"/>
      <c r="J12" s="18"/>
      <c r="K12" s="18">
        <f t="shared" si="3"/>
        <v>2.0565552699228791</v>
      </c>
      <c r="L12" s="18">
        <f t="shared" si="4"/>
        <v>7.3834447300771213</v>
      </c>
      <c r="M12" s="1"/>
      <c r="N12" s="1"/>
    </row>
    <row r="13" spans="1:14">
      <c r="A13" s="4" t="s">
        <v>44</v>
      </c>
      <c r="B13" s="4"/>
      <c r="C13" s="4" t="s">
        <v>46</v>
      </c>
      <c r="D13" s="24" t="s">
        <v>60</v>
      </c>
      <c r="E13" s="4" t="s">
        <v>74</v>
      </c>
      <c r="F13" s="4">
        <v>8000</v>
      </c>
      <c r="G13">
        <v>905</v>
      </c>
      <c r="H13" s="28">
        <f t="shared" si="2"/>
        <v>90.5</v>
      </c>
      <c r="I13" s="18"/>
      <c r="J13" s="18"/>
      <c r="K13" s="18">
        <f t="shared" si="3"/>
        <v>2.2099447513812156</v>
      </c>
      <c r="L13" s="18">
        <f t="shared" si="4"/>
        <v>7.2300552486187843</v>
      </c>
      <c r="M13" s="1"/>
      <c r="N13" s="1"/>
    </row>
    <row r="14" spans="1:14">
      <c r="A14" s="4" t="s">
        <v>45</v>
      </c>
      <c r="B14" s="4"/>
      <c r="C14" s="4" t="s">
        <v>46</v>
      </c>
      <c r="D14" s="24" t="s">
        <v>61</v>
      </c>
      <c r="E14" s="4" t="s">
        <v>74</v>
      </c>
      <c r="F14" s="4">
        <v>8000</v>
      </c>
      <c r="G14">
        <v>1063</v>
      </c>
      <c r="H14" s="28">
        <f t="shared" si="2"/>
        <v>106.3</v>
      </c>
      <c r="I14" s="18"/>
      <c r="J14" s="18"/>
      <c r="K14" s="18">
        <f t="shared" si="3"/>
        <v>1.8814675446848543</v>
      </c>
      <c r="L14" s="18">
        <f t="shared" si="4"/>
        <v>7.5585324553151452</v>
      </c>
      <c r="M14" s="1"/>
      <c r="N14" s="1"/>
    </row>
    <row r="15" spans="1:14">
      <c r="A15" s="4" t="s">
        <v>47</v>
      </c>
      <c r="B15" s="4"/>
      <c r="C15" s="4" t="s">
        <v>46</v>
      </c>
      <c r="D15" s="24" t="s">
        <v>62</v>
      </c>
      <c r="E15" s="4" t="s">
        <v>74</v>
      </c>
      <c r="F15" s="4">
        <v>8000</v>
      </c>
      <c r="G15">
        <v>778.5</v>
      </c>
      <c r="H15" s="28">
        <f t="shared" si="2"/>
        <v>77.849999999999994</v>
      </c>
      <c r="I15" s="18"/>
      <c r="J15" s="18"/>
      <c r="K15" s="18">
        <f t="shared" si="3"/>
        <v>2.5690430314707773</v>
      </c>
      <c r="L15" s="18">
        <f t="shared" si="4"/>
        <v>6.8709569685292227</v>
      </c>
      <c r="M15" s="1"/>
      <c r="N15" s="1"/>
    </row>
    <row r="16" spans="1:14">
      <c r="A16" s="4" t="s">
        <v>48</v>
      </c>
      <c r="B16" s="4"/>
      <c r="C16" s="4" t="s">
        <v>46</v>
      </c>
      <c r="D16" s="24" t="s">
        <v>63</v>
      </c>
      <c r="E16" s="4" t="s">
        <v>74</v>
      </c>
      <c r="F16" s="4">
        <v>8000</v>
      </c>
      <c r="G16">
        <v>1016</v>
      </c>
      <c r="H16" s="28">
        <f t="shared" si="2"/>
        <v>101.6</v>
      </c>
      <c r="I16" s="18"/>
      <c r="J16" s="18"/>
      <c r="K16" s="18">
        <f t="shared" si="3"/>
        <v>1.9685039370078741</v>
      </c>
      <c r="L16" s="18">
        <f t="shared" si="4"/>
        <v>7.4714960629921254</v>
      </c>
      <c r="M16" s="1"/>
      <c r="N16" s="1"/>
    </row>
    <row r="17" spans="1:14">
      <c r="A17" s="4" t="s">
        <v>49</v>
      </c>
      <c r="B17" s="4"/>
      <c r="C17" s="4" t="s">
        <v>46</v>
      </c>
      <c r="D17" s="24" t="s">
        <v>64</v>
      </c>
      <c r="E17" s="4" t="s">
        <v>74</v>
      </c>
      <c r="F17" s="4">
        <v>8000</v>
      </c>
      <c r="G17">
        <v>1095</v>
      </c>
      <c r="H17" s="28">
        <f t="shared" si="2"/>
        <v>109.5</v>
      </c>
      <c r="I17" s="18"/>
      <c r="J17" s="18"/>
      <c r="K17" s="18">
        <f t="shared" si="3"/>
        <v>1.8264840182648401</v>
      </c>
      <c r="L17" s="18">
        <f t="shared" si="4"/>
        <v>7.6135159817351603</v>
      </c>
      <c r="M17" s="1"/>
      <c r="N17" s="1"/>
    </row>
    <row r="18" spans="1:14">
      <c r="A18" s="4" t="s">
        <v>50</v>
      </c>
      <c r="B18" s="4"/>
      <c r="C18" s="4" t="s">
        <v>46</v>
      </c>
      <c r="D18" s="24" t="s">
        <v>65</v>
      </c>
      <c r="E18" s="4" t="s">
        <v>74</v>
      </c>
      <c r="F18" s="4">
        <v>8000</v>
      </c>
      <c r="G18">
        <v>1015.2</v>
      </c>
      <c r="H18" s="28">
        <f t="shared" si="2"/>
        <v>101.52000000000001</v>
      </c>
      <c r="I18" s="18"/>
      <c r="J18" s="18"/>
      <c r="K18" s="18">
        <f t="shared" si="3"/>
        <v>1.970055161544523</v>
      </c>
      <c r="L18" s="18">
        <f t="shared" si="4"/>
        <v>7.4699448384554774</v>
      </c>
      <c r="M18" s="1"/>
      <c r="N18" s="1"/>
    </row>
    <row r="19" spans="1:14">
      <c r="A19" s="4" t="s">
        <v>51</v>
      </c>
      <c r="B19" s="4"/>
      <c r="C19" s="4" t="s">
        <v>46</v>
      </c>
      <c r="D19" s="24" t="s">
        <v>66</v>
      </c>
      <c r="E19" s="4" t="s">
        <v>74</v>
      </c>
      <c r="F19" s="4">
        <v>8000</v>
      </c>
      <c r="G19">
        <v>788.9</v>
      </c>
      <c r="H19" s="28">
        <f t="shared" si="2"/>
        <v>78.89</v>
      </c>
      <c r="I19" s="18"/>
      <c r="J19" s="18"/>
      <c r="K19" s="18">
        <f t="shared" si="3"/>
        <v>2.535175560907593</v>
      </c>
      <c r="L19" s="18">
        <f t="shared" si="4"/>
        <v>6.9048244390924065</v>
      </c>
      <c r="M19" s="1"/>
      <c r="N19" s="1"/>
    </row>
    <row r="20" spans="1:14">
      <c r="A20" s="4" t="s">
        <v>52</v>
      </c>
      <c r="B20" s="4"/>
      <c r="C20" s="4" t="s">
        <v>46</v>
      </c>
      <c r="D20" s="24" t="s">
        <v>67</v>
      </c>
      <c r="E20" s="4" t="s">
        <v>74</v>
      </c>
      <c r="F20" s="4">
        <v>8000</v>
      </c>
      <c r="G20">
        <v>807</v>
      </c>
      <c r="H20" s="28">
        <f t="shared" si="2"/>
        <v>80.7</v>
      </c>
      <c r="I20" s="18"/>
      <c r="J20" s="18"/>
      <c r="K20" s="18">
        <f t="shared" si="3"/>
        <v>2.4783147459727384</v>
      </c>
      <c r="L20" s="18">
        <f t="shared" si="4"/>
        <v>6.9616852540272607</v>
      </c>
      <c r="M20" s="1"/>
      <c r="N20" s="1"/>
    </row>
    <row r="21" spans="1:14">
      <c r="A21" s="4" t="s">
        <v>53</v>
      </c>
      <c r="B21" s="4"/>
      <c r="C21" s="4" t="s">
        <v>46</v>
      </c>
      <c r="D21" s="24" t="s">
        <v>68</v>
      </c>
      <c r="E21" s="4" t="s">
        <v>74</v>
      </c>
      <c r="F21" s="4">
        <v>8000</v>
      </c>
      <c r="G21">
        <v>1116</v>
      </c>
      <c r="H21" s="28">
        <f t="shared" si="2"/>
        <v>111.6</v>
      </c>
      <c r="I21" s="18"/>
      <c r="J21" s="18"/>
      <c r="K21" s="18">
        <f t="shared" si="3"/>
        <v>1.7921146953405018</v>
      </c>
      <c r="L21" s="18">
        <f t="shared" si="4"/>
        <v>7.6478853046594981</v>
      </c>
      <c r="M21" s="1"/>
      <c r="N21" s="1"/>
    </row>
    <row r="22" spans="1:14">
      <c r="A22" s="4" t="s">
        <v>54</v>
      </c>
      <c r="B22" s="4"/>
      <c r="C22" s="4" t="s">
        <v>46</v>
      </c>
      <c r="D22" s="24" t="s">
        <v>69</v>
      </c>
      <c r="E22" s="4" t="s">
        <v>74</v>
      </c>
      <c r="F22" s="4">
        <v>8000</v>
      </c>
      <c r="G22">
        <v>829.6</v>
      </c>
      <c r="H22" s="28">
        <f t="shared" si="2"/>
        <v>82.960000000000008</v>
      </c>
      <c r="I22" s="18"/>
      <c r="J22" s="18"/>
      <c r="K22" s="18">
        <f t="shared" si="3"/>
        <v>2.4108003857280615</v>
      </c>
      <c r="L22" s="18">
        <f t="shared" si="4"/>
        <v>7.0291996142719384</v>
      </c>
      <c r="M22" s="1"/>
      <c r="N22" s="1"/>
    </row>
    <row r="23" spans="1:14">
      <c r="A23" s="4" t="s">
        <v>55</v>
      </c>
      <c r="B23" s="4"/>
      <c r="C23" s="4" t="s">
        <v>46</v>
      </c>
      <c r="D23" s="24" t="s">
        <v>70</v>
      </c>
      <c r="E23" s="4" t="s">
        <v>74</v>
      </c>
      <c r="F23" s="4">
        <v>8000</v>
      </c>
      <c r="G23">
        <v>1189.5999999999999</v>
      </c>
      <c r="H23" s="28">
        <f t="shared" si="2"/>
        <v>118.96</v>
      </c>
      <c r="I23" s="18"/>
      <c r="J23" s="18"/>
      <c r="K23" s="18">
        <f t="shared" si="3"/>
        <v>1.6812373907195697</v>
      </c>
      <c r="L23" s="18">
        <f t="shared" si="4"/>
        <v>7.7587626092804296</v>
      </c>
      <c r="M23" s="1"/>
      <c r="N23" s="1"/>
    </row>
    <row r="24" spans="1:14">
      <c r="A24" s="4" t="s">
        <v>76</v>
      </c>
      <c r="B24" s="4"/>
      <c r="C24" s="4" t="s">
        <v>46</v>
      </c>
      <c r="D24" s="24" t="s">
        <v>71</v>
      </c>
      <c r="E24" s="4" t="s">
        <v>74</v>
      </c>
      <c r="F24" s="4">
        <v>8000</v>
      </c>
      <c r="G24">
        <v>808.1</v>
      </c>
      <c r="H24" s="28">
        <f t="shared" si="2"/>
        <v>80.81</v>
      </c>
      <c r="I24" s="18"/>
      <c r="J24" s="18"/>
      <c r="K24" s="18">
        <f t="shared" si="3"/>
        <v>2.4749412201460212</v>
      </c>
      <c r="L24" s="18">
        <f t="shared" si="4"/>
        <v>6.9650587798539778</v>
      </c>
      <c r="M24" s="1"/>
      <c r="N24" s="1"/>
    </row>
    <row r="25" spans="1:14">
      <c r="A25" s="4" t="s">
        <v>77</v>
      </c>
      <c r="B25" s="4"/>
      <c r="C25" s="4" t="s">
        <v>46</v>
      </c>
      <c r="D25" s="24" t="s">
        <v>72</v>
      </c>
      <c r="E25" s="4" t="s">
        <v>74</v>
      </c>
      <c r="F25" s="4">
        <v>8000</v>
      </c>
      <c r="G25">
        <v>945.3</v>
      </c>
      <c r="H25" s="28">
        <f t="shared" si="2"/>
        <v>94.53</v>
      </c>
      <c r="I25" s="18"/>
      <c r="J25" s="18"/>
      <c r="K25" s="18">
        <f t="shared" si="3"/>
        <v>2.115730455939913</v>
      </c>
      <c r="L25" s="18">
        <f t="shared" si="4"/>
        <v>7.3242695440600869</v>
      </c>
      <c r="M25" s="1"/>
      <c r="N25" s="1"/>
    </row>
    <row r="26" spans="1:14">
      <c r="A26" s="4" t="s">
        <v>78</v>
      </c>
      <c r="B26" s="4"/>
      <c r="C26" s="4" t="s">
        <v>46</v>
      </c>
      <c r="D26" s="24" t="s">
        <v>73</v>
      </c>
      <c r="E26" s="4" t="s">
        <v>74</v>
      </c>
      <c r="F26" s="4">
        <v>8000</v>
      </c>
      <c r="G26">
        <v>920.3</v>
      </c>
      <c r="H26" s="28">
        <f t="shared" si="2"/>
        <v>92.03</v>
      </c>
      <c r="I26" s="18"/>
      <c r="J26" s="18"/>
      <c r="K26" s="18">
        <f t="shared" si="3"/>
        <v>2.1732043898728675</v>
      </c>
      <c r="L26" s="18">
        <f t="shared" si="4"/>
        <v>7.2667956101271312</v>
      </c>
      <c r="M26" s="1"/>
      <c r="N26" s="1"/>
    </row>
    <row r="27" spans="1:14">
      <c r="A27" s="4"/>
      <c r="B27" s="4"/>
      <c r="C27" s="4"/>
      <c r="D27" s="24"/>
      <c r="E27" s="4"/>
      <c r="F27" s="4"/>
      <c r="I27" s="18"/>
      <c r="J27" s="18"/>
      <c r="K27" s="18"/>
      <c r="L27" s="18"/>
      <c r="M27" s="1"/>
      <c r="N27" s="1"/>
    </row>
    <row r="28" spans="1:14">
      <c r="A28" s="4"/>
      <c r="B28" s="4"/>
      <c r="C28" s="4"/>
      <c r="D28" s="24"/>
      <c r="E28" s="4"/>
      <c r="F28" s="4"/>
      <c r="G28" s="4"/>
      <c r="H28" s="22"/>
      <c r="I28" s="18"/>
      <c r="J28" s="18"/>
      <c r="K28" s="18"/>
      <c r="L28" s="18"/>
      <c r="M28" s="1"/>
    </row>
    <row r="29" spans="1:14">
      <c r="A29" s="5"/>
      <c r="B29" s="5"/>
      <c r="C29" s="5"/>
      <c r="D29" s="25"/>
      <c r="F29" s="5"/>
      <c r="G29" s="5"/>
      <c r="H29" s="5"/>
      <c r="I29" s="5"/>
      <c r="J29" s="5"/>
      <c r="K29" s="5"/>
      <c r="L29" s="5"/>
      <c r="M29" s="1"/>
    </row>
    <row r="30" spans="1:14">
      <c r="A30" s="29" t="s">
        <v>31</v>
      </c>
      <c r="B30" s="29"/>
      <c r="C30" s="29"/>
      <c r="D30" s="25"/>
      <c r="F30" s="5"/>
      <c r="G30" s="5"/>
      <c r="H30" s="5"/>
      <c r="I30" s="5"/>
      <c r="J30" s="5"/>
      <c r="K30" s="5"/>
      <c r="L30" s="5"/>
      <c r="M30" s="1"/>
    </row>
    <row r="31" spans="1:14">
      <c r="A31" s="6"/>
      <c r="B31" s="5"/>
      <c r="C31" s="5"/>
      <c r="D31" s="25"/>
      <c r="E31" s="5"/>
      <c r="F31" s="5"/>
      <c r="G31" s="5"/>
      <c r="H31" s="5"/>
      <c r="I31" s="5"/>
      <c r="J31" s="5"/>
      <c r="K31" s="5"/>
      <c r="L31" s="5"/>
      <c r="M31" s="1"/>
    </row>
    <row r="32" spans="1:14">
      <c r="A32" s="5"/>
      <c r="B32" s="5"/>
      <c r="C32" s="5"/>
      <c r="D32" s="25"/>
      <c r="E32" s="5"/>
      <c r="F32" s="5"/>
      <c r="G32" s="5"/>
      <c r="H32" s="5"/>
      <c r="I32" s="5"/>
      <c r="J32" s="5"/>
      <c r="K32" s="5"/>
      <c r="L32" s="5"/>
      <c r="M32" s="1"/>
    </row>
    <row r="33" spans="1:13">
      <c r="A33" s="17" t="s">
        <v>14</v>
      </c>
      <c r="B33" s="4"/>
      <c r="C33" s="4" t="s">
        <v>29</v>
      </c>
      <c r="D33" s="26">
        <v>44180</v>
      </c>
      <c r="E33" s="4" t="s">
        <v>15</v>
      </c>
      <c r="F33" s="4" t="s">
        <v>30</v>
      </c>
      <c r="G33" s="28"/>
      <c r="H33" s="5"/>
      <c r="I33" s="5"/>
      <c r="L33" s="5"/>
      <c r="M33" s="1"/>
    </row>
    <row r="34" spans="1:13">
      <c r="A34" s="17" t="s">
        <v>8</v>
      </c>
      <c r="B34" s="17" t="s">
        <v>12</v>
      </c>
      <c r="C34" s="4" t="s">
        <v>9</v>
      </c>
      <c r="D34" s="16" t="s">
        <v>13</v>
      </c>
      <c r="E34" s="4" t="s">
        <v>10</v>
      </c>
      <c r="F34" s="19" t="s">
        <v>37</v>
      </c>
      <c r="G34" s="19"/>
      <c r="H34" s="4" t="s">
        <v>11</v>
      </c>
      <c r="I34" s="23" t="s">
        <v>38</v>
      </c>
      <c r="L34" s="5"/>
      <c r="M34" s="1"/>
    </row>
    <row r="35" spans="1:13">
      <c r="K35" s="1"/>
      <c r="L35" s="1"/>
      <c r="M35" s="1"/>
    </row>
    <row r="36" spans="1:13">
      <c r="B36" s="1"/>
      <c r="M36" s="1"/>
    </row>
    <row r="37" spans="1:13">
      <c r="B37" s="1"/>
      <c r="C37" s="20"/>
      <c r="M37" s="1"/>
    </row>
    <row r="38" spans="1:13">
      <c r="B38" s="1"/>
      <c r="C38" s="20"/>
      <c r="M38" s="1"/>
    </row>
    <row r="39" spans="1:13">
      <c r="B39" s="1"/>
      <c r="M39" s="1"/>
    </row>
    <row r="40" spans="1:13">
      <c r="B40" s="1"/>
      <c r="M40" s="1"/>
    </row>
    <row r="41" spans="1:13">
      <c r="B41" s="1"/>
      <c r="C41" s="20"/>
      <c r="M41" s="1"/>
    </row>
    <row r="42" spans="1:13">
      <c r="B42" s="1"/>
      <c r="C42" s="20"/>
      <c r="M42" s="1"/>
    </row>
    <row r="43" spans="1:13">
      <c r="M43" s="1"/>
    </row>
    <row r="44" spans="1:13">
      <c r="M44" s="1"/>
    </row>
    <row r="45" spans="1:13">
      <c r="M45" s="1"/>
    </row>
    <row r="46" spans="1:13">
      <c r="M46" s="1"/>
    </row>
    <row r="47" spans="1:13">
      <c r="M47" s="1"/>
    </row>
    <row r="48" spans="1:13">
      <c r="M48" s="1"/>
    </row>
    <row r="49" spans="13:14">
      <c r="M49" s="1"/>
    </row>
    <row r="50" spans="13:14">
      <c r="M50" s="1"/>
    </row>
    <row r="51" spans="13:14">
      <c r="M51" s="1"/>
    </row>
    <row r="52" spans="13:14">
      <c r="M52" s="1"/>
    </row>
    <row r="53" spans="13:14">
      <c r="M53" s="1"/>
    </row>
    <row r="54" spans="13:14">
      <c r="M54" s="1"/>
    </row>
    <row r="55" spans="13:14">
      <c r="M55" s="1"/>
      <c r="N55" s="1"/>
    </row>
    <row r="56" spans="13:14">
      <c r="M56" s="1"/>
      <c r="N56" s="1"/>
    </row>
    <row r="57" spans="13:14">
      <c r="M57" s="1"/>
      <c r="N57" s="1"/>
    </row>
    <row r="58" spans="13:14">
      <c r="M58" s="1"/>
      <c r="N58" s="1"/>
    </row>
    <row r="59" spans="13:14">
      <c r="M59" s="1"/>
      <c r="N59" s="1"/>
    </row>
    <row r="60" spans="13:14">
      <c r="M60" s="1"/>
      <c r="N60" s="1"/>
    </row>
    <row r="61" spans="13:14">
      <c r="M61" s="1"/>
      <c r="N61" s="1"/>
    </row>
    <row r="62" spans="13:14">
      <c r="M62" s="1"/>
      <c r="N62" s="1"/>
    </row>
    <row r="63" spans="13:14">
      <c r="M63" s="1"/>
      <c r="N63" s="1"/>
    </row>
  </sheetData>
  <mergeCells count="1">
    <mergeCell ref="A30:C30"/>
  </mergeCells>
  <phoneticPr fontId="12" type="noConversion"/>
  <hyperlinks>
    <hyperlink ref="F34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2020-12-11T18:40:44Z</dcterms:modified>
</cp:coreProperties>
</file>