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03E3B339-26DA-1949-91CB-6009F446E23E}" xr6:coauthVersionLast="45" xr6:coauthVersionMax="45" xr10:uidLastSave="{00000000-0000-0000-0000-000000000000}"/>
  <bookViews>
    <workbookView xWindow="0" yWindow="460" windowWidth="31020" windowHeight="145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6" i="1"/>
  <c r="H7" i="1"/>
  <c r="H8" i="1"/>
  <c r="H9" i="1"/>
  <c r="H10" i="1"/>
  <c r="H11" i="1"/>
  <c r="H12" i="1"/>
  <c r="H13" i="1"/>
  <c r="H6" i="1"/>
  <c r="L9" i="1"/>
  <c r="L8" i="1"/>
  <c r="L7" i="1"/>
  <c r="L6" i="1"/>
  <c r="L13" i="1"/>
  <c r="L12" i="1"/>
  <c r="L11" i="1"/>
  <c r="L10" i="1"/>
</calcChain>
</file>

<file path=xl/sharedStrings.xml><?xml version="1.0" encoding="utf-8"?>
<sst xmlns="http://schemas.openxmlformats.org/spreadsheetml/2006/main" count="71" uniqueCount="55">
  <si>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</si>
  <si>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</si>
  <si>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</si>
  <si>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</si>
  <si>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</si>
  <si>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</si>
  <si>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</si>
  <si>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</si>
  <si>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</si>
  <si>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</si>
  <si>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</si>
  <si>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</si>
  <si>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</si>
  <si>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</si>
  <si>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</si>
  <si>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</si>
  <si>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</si>
  <si>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</si>
  <si>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</si>
  <si>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</si>
  <si>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</si>
  <si>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</si>
  <si>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</si>
  <si>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</si>
  <si>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</si>
  <si>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</si>
  <si>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</si>
  <si>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</si>
  <si>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</si>
  <si>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</si>
  <si>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</si>
  <si>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</si>
  <si>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</si>
  <si>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</si>
  <si>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</si>
  <si>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</si>
  <si>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</si>
  <si>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</si>
  <si>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</si>
  <si>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</si>
  <si>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</si>
  <si>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</si>
  <si>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KROL257</t>
  </si>
  <si>
    <t>pKR69-5</t>
  </si>
  <si>
    <t>pKR69-6</t>
  </si>
  <si>
    <t>pKR69-7</t>
  </si>
  <si>
    <t>pKR69-8</t>
  </si>
  <si>
    <t>HT5</t>
  </si>
  <si>
    <t>HT6</t>
  </si>
  <si>
    <t>HT7</t>
  </si>
  <si>
    <t>HT8</t>
  </si>
  <si>
    <t>pKR69-1</t>
  </si>
  <si>
    <t>pKR69-2</t>
  </si>
  <si>
    <t>pKR69-3</t>
  </si>
  <si>
    <t>pKR69-4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</si>
</sst>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2" fillId="0" borderId="0" xfId="0" applyNumberFormat="1" applyFont="1"/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7"/>
  <sheetViews>
    <sheetView tabSelected="1" workbookViewId="0">
      <selection activeCell="L20" sqref="L20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3"/>
      <c r="E5" s="3"/>
      <c r="F5" s="4"/>
      <c r="G5" s="4"/>
      <c r="H5" s="4"/>
      <c r="I5" s="16" t="s">
        <v>17</v>
      </c>
      <c r="J5" s="22" t="s">
        <v>32</v>
      </c>
      <c r="K5" s="22" t="s">
        <v>33</v>
      </c>
      <c r="L5" s="22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3" t="s">
        <v>51</v>
      </c>
      <c r="E6" s="4" t="s">
        <v>42</v>
      </c>
      <c r="F6" s="4">
        <v>8000</v>
      </c>
      <c r="G6">
        <v>440.3</v>
      </c>
      <c r="H6">
        <f>G6/2</f>
        <v>220.15</v>
      </c>
      <c r="I6" s="16"/>
      <c r="J6" s="22"/>
      <c r="K6" s="18">
        <f>2*(200/H6)</f>
        <v>1.8169429934135817</v>
      </c>
      <c r="L6" s="18">
        <f t="shared" ref="L6:L9" si="0">12-K6-2.56</f>
        <v>7.6230570065864178</v>
      </c>
      <c r="M6" s="1"/>
      <c r="N6" s="1"/>
    </row>
    <row r="7" spans="1:14">
      <c r="A7" s="4" t="s">
        <v>36</v>
      </c>
      <c r="B7" s="4"/>
      <c r="C7" s="4" t="s">
        <v>39</v>
      </c>
      <c r="D7" s="3" t="s">
        <v>52</v>
      </c>
      <c r="E7" s="4" t="s">
        <v>42</v>
      </c>
      <c r="F7" s="4">
        <v>8000</v>
      </c>
      <c r="G7">
        <v>595</v>
      </c>
      <c r="H7">
        <f t="shared" ref="H7:H13" si="1">G7/2</f>
        <v>297.5</v>
      </c>
      <c r="I7" s="16"/>
      <c r="J7" s="22"/>
      <c r="K7" s="18">
        <f t="shared" ref="K7:K13" si="2">2*(200/H7)</f>
        <v>1.3445378151260505</v>
      </c>
      <c r="L7" s="18">
        <f t="shared" si="0"/>
        <v>8.0954621848739485</v>
      </c>
      <c r="M7" s="1"/>
      <c r="N7" s="1"/>
    </row>
    <row r="8" spans="1:14">
      <c r="A8" s="4" t="s">
        <v>40</v>
      </c>
      <c r="B8" s="4"/>
      <c r="C8" s="4" t="s">
        <v>39</v>
      </c>
      <c r="D8" s="3" t="s">
        <v>53</v>
      </c>
      <c r="E8" s="4" t="s">
        <v>42</v>
      </c>
      <c r="F8" s="4">
        <v>8000</v>
      </c>
      <c r="G8">
        <v>488.6</v>
      </c>
      <c r="H8">
        <f t="shared" si="1"/>
        <v>244.3</v>
      </c>
      <c r="I8" s="16"/>
      <c r="J8" s="22"/>
      <c r="K8" s="18">
        <f t="shared" si="2"/>
        <v>1.6373311502251329</v>
      </c>
      <c r="L8" s="18">
        <f t="shared" si="0"/>
        <v>7.8026688497748662</v>
      </c>
      <c r="M8" s="1"/>
      <c r="N8" s="1"/>
    </row>
    <row r="9" spans="1:14">
      <c r="A9" s="4" t="s">
        <v>41</v>
      </c>
      <c r="B9" s="4"/>
      <c r="C9" s="4" t="s">
        <v>39</v>
      </c>
      <c r="D9" s="3" t="s">
        <v>54</v>
      </c>
      <c r="E9" s="4" t="s">
        <v>42</v>
      </c>
      <c r="F9" s="4">
        <v>8000</v>
      </c>
      <c r="G9">
        <v>416.4</v>
      </c>
      <c r="H9">
        <f t="shared" si="1"/>
        <v>208.2</v>
      </c>
      <c r="I9" s="16"/>
      <c r="J9" s="22"/>
      <c r="K9" s="18">
        <f t="shared" si="2"/>
        <v>1.9212295869356388</v>
      </c>
      <c r="L9" s="18">
        <f t="shared" si="0"/>
        <v>7.5187704130643613</v>
      </c>
      <c r="M9" s="1"/>
      <c r="N9" s="1"/>
    </row>
    <row r="10" spans="1:14">
      <c r="A10" s="4" t="s">
        <v>47</v>
      </c>
      <c r="B10" s="4"/>
      <c r="C10" s="4" t="s">
        <v>39</v>
      </c>
      <c r="D10" s="3" t="s">
        <v>43</v>
      </c>
      <c r="E10" s="4" t="s">
        <v>42</v>
      </c>
      <c r="F10" s="4">
        <v>8000</v>
      </c>
      <c r="G10">
        <v>478.8</v>
      </c>
      <c r="H10">
        <f t="shared" si="1"/>
        <v>239.4</v>
      </c>
      <c r="I10" s="18"/>
      <c r="J10" s="18"/>
      <c r="K10" s="18">
        <f t="shared" si="2"/>
        <v>1.6708437761069339</v>
      </c>
      <c r="L10" s="18">
        <f t="shared" ref="L10:L13" si="3">12-K10-2.56</f>
        <v>7.7691562238930647</v>
      </c>
      <c r="M10" s="1"/>
      <c r="N10" s="1"/>
    </row>
    <row r="11" spans="1:14">
      <c r="A11" s="4" t="s">
        <v>48</v>
      </c>
      <c r="B11" s="4"/>
      <c r="C11" s="4" t="s">
        <v>39</v>
      </c>
      <c r="D11" s="3" t="s">
        <v>44</v>
      </c>
      <c r="E11" s="4" t="s">
        <v>42</v>
      </c>
      <c r="F11" s="4">
        <v>8000</v>
      </c>
      <c r="G11">
        <v>474.2</v>
      </c>
      <c r="H11">
        <f t="shared" si="1"/>
        <v>237.1</v>
      </c>
      <c r="I11" s="18"/>
      <c r="J11" s="18"/>
      <c r="K11" s="18">
        <f t="shared" si="2"/>
        <v>1.687051876845213</v>
      </c>
      <c r="L11" s="18">
        <f t="shared" si="3"/>
        <v>7.7529481231547859</v>
      </c>
      <c r="M11" s="1"/>
      <c r="N11" s="1"/>
    </row>
    <row r="12" spans="1:14">
      <c r="A12" s="4" t="s">
        <v>49</v>
      </c>
      <c r="B12" s="4"/>
      <c r="C12" s="4" t="s">
        <v>39</v>
      </c>
      <c r="D12" s="3" t="s">
        <v>45</v>
      </c>
      <c r="E12" s="4" t="s">
        <v>42</v>
      </c>
      <c r="F12" s="4">
        <v>8000</v>
      </c>
      <c r="G12">
        <v>471.6</v>
      </c>
      <c r="H12">
        <f t="shared" si="1"/>
        <v>235.8</v>
      </c>
      <c r="I12" s="18"/>
      <c r="J12" s="18"/>
      <c r="K12" s="18">
        <f t="shared" si="2"/>
        <v>1.6963528413910092</v>
      </c>
      <c r="L12" s="18">
        <f t="shared" si="3"/>
        <v>7.7436471586089901</v>
      </c>
      <c r="M12" s="1"/>
      <c r="N12" s="1"/>
    </row>
    <row r="13" spans="1:14">
      <c r="A13" s="4" t="s">
        <v>50</v>
      </c>
      <c r="B13" s="4"/>
      <c r="C13" s="4" t="s">
        <v>39</v>
      </c>
      <c r="D13" s="3" t="s">
        <v>46</v>
      </c>
      <c r="E13" s="4" t="s">
        <v>42</v>
      </c>
      <c r="F13" s="4">
        <v>8000</v>
      </c>
      <c r="G13">
        <v>324.8</v>
      </c>
      <c r="H13">
        <f t="shared" si="1"/>
        <v>162.4</v>
      </c>
      <c r="I13" s="18"/>
      <c r="J13" s="18"/>
      <c r="K13" s="18">
        <f t="shared" si="2"/>
        <v>2.4630541871921183</v>
      </c>
      <c r="L13" s="18">
        <f t="shared" si="3"/>
        <v>6.9769458128078821</v>
      </c>
      <c r="M13" s="1"/>
      <c r="N13" s="1"/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25" t="s">
        <v>31</v>
      </c>
      <c r="B15" s="25"/>
      <c r="C15" s="25"/>
      <c r="D15" s="5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"/>
      <c r="N16" s="1"/>
    </row>
    <row r="17" spans="1:1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"/>
      <c r="N17" s="1"/>
    </row>
    <row r="18" spans="1:14">
      <c r="A18" s="17" t="s">
        <v>14</v>
      </c>
      <c r="B18" s="4"/>
      <c r="C18" s="4" t="s">
        <v>29</v>
      </c>
      <c r="D18" s="19">
        <v>44110</v>
      </c>
      <c r="E18" s="4" t="s">
        <v>15</v>
      </c>
      <c r="F18" s="4" t="s">
        <v>30</v>
      </c>
      <c r="G18" s="24"/>
      <c r="H18" s="5"/>
      <c r="I18" s="5"/>
      <c r="L18" s="5"/>
      <c r="M18" s="1"/>
      <c r="N18" s="1"/>
    </row>
    <row r="19" spans="1:14">
      <c r="A19" s="17" t="s">
        <v>8</v>
      </c>
      <c r="B19" s="17" t="s">
        <v>12</v>
      </c>
      <c r="C19" s="4" t="s">
        <v>9</v>
      </c>
      <c r="D19" s="4" t="s">
        <v>13</v>
      </c>
      <c r="E19" s="4" t="s">
        <v>10</v>
      </c>
      <c r="F19" s="20" t="s">
        <v>37</v>
      </c>
      <c r="G19" s="20"/>
      <c r="H19" s="4" t="s">
        <v>11</v>
      </c>
      <c r="I19" s="23" t="s">
        <v>38</v>
      </c>
      <c r="L19" s="5"/>
      <c r="M19" s="1"/>
      <c r="N19" s="1"/>
    </row>
    <row r="20" spans="1:14">
      <c r="K20" s="1"/>
      <c r="L20" s="1"/>
      <c r="M20" s="1"/>
      <c r="N20" s="1"/>
    </row>
    <row r="21" spans="1:14">
      <c r="B21" s="1"/>
    </row>
    <row r="22" spans="1:14">
      <c r="B22" s="1"/>
      <c r="C22" s="21"/>
    </row>
    <row r="23" spans="1:14">
      <c r="B23" s="1"/>
      <c r="C23" s="21"/>
    </row>
    <row r="24" spans="1:14">
      <c r="B24" s="1"/>
    </row>
    <row r="25" spans="1:14">
      <c r="B25" s="1"/>
    </row>
    <row r="26" spans="1:14">
      <c r="B26" s="1"/>
      <c r="C26" s="21"/>
    </row>
    <row r="27" spans="1:14">
      <c r="B27" s="1"/>
      <c r="C27" s="21"/>
    </row>
  </sheetData>
  <mergeCells count="1">
    <mergeCell ref="A15:C15"/>
  </mergeCells>
  <phoneticPr fontId="11" type="noConversion"/>
  <hyperlinks>
    <hyperlink ref="F1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2020-10-06T13:40:14Z</dcterms:modified>
</cp:coreProperties>
</file>