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AEBF1066-4E5A-0F40-9713-D23E5136FA75}" xr6:coauthVersionLast="45" xr6:coauthVersionMax="45" xr10:uidLastSave="{00000000-0000-0000-0000-000000000000}"/>
  <bookViews>
    <workbookView xWindow="0" yWindow="480" windowWidth="28800" windowHeight="165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9" i="1" l="1"/>
  <c r="K16" i="1"/>
  <c r="L16" i="1"/>
  <c r="G21" i="1" l="1"/>
  <c r="G20" i="1"/>
  <c r="K20" i="1" s="1"/>
  <c r="L20" i="1" s="1"/>
  <c r="L15" i="1"/>
  <c r="L14" i="1"/>
  <c r="L13" i="1"/>
  <c r="L12" i="1"/>
  <c r="L11" i="1"/>
  <c r="L10" i="1"/>
  <c r="L9" i="1"/>
  <c r="L8" i="1"/>
  <c r="L7" i="1"/>
  <c r="K15" i="1"/>
  <c r="K14" i="1"/>
  <c r="K13" i="1"/>
  <c r="K12" i="1"/>
  <c r="K11" i="1"/>
  <c r="K10" i="1"/>
  <c r="K9" i="1"/>
  <c r="K8" i="1"/>
  <c r="K7" i="1"/>
  <c r="L6" i="1"/>
  <c r="K6" i="1"/>
  <c r="G15" i="1"/>
  <c r="G13" i="1"/>
  <c r="G19" i="1"/>
  <c r="K21" i="1" s="1"/>
  <c r="L21" i="1" s="1"/>
  <c r="G14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<sst xmlns="http://schemas.openxmlformats.org/spreadsheetml/2006/main" count="108" uniqueCount="67">
  <si>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</si>
  <si>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</si>
  <si>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</si>
  <si>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</si>
  <si>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</si>
  <si>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</si>
  <si>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</si>
  <si>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</si>
  <si>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</si>
  <si>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</si>
  <si>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</si>
  <si>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</si>
  <si>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</si>
  <si>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</si>
  <si>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</si>
  <si>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</si>
  <si>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</si>
  <si>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</si>
  <si>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</si>
  <si>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</si>
  <si>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</si>
  <si>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</si>
  <si>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</si>
  <si>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</si>
  <si>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</si>
  <si>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</si>
  <si>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</si>
  <si>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</si>
  <si>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</si>
  <si>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</si>
  <si>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</si>
  <si>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</si>
  <si>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</si>
  <si>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</si>
  <si>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0000143904</t>
  </si>
  <si>
    <t>Kira Bernabe</t>
  </si>
  <si>
    <t>KB1</t>
  </si>
  <si>
    <t>KB2</t>
  </si>
  <si>
    <t>KB3</t>
  </si>
  <si>
    <t>KB4</t>
  </si>
  <si>
    <t>KB5</t>
  </si>
  <si>
    <t>KB6</t>
  </si>
  <si>
    <t>KB7</t>
  </si>
  <si>
    <t>KB8</t>
  </si>
  <si>
    <t>KB9</t>
  </si>
  <si>
    <t>KB10</t>
  </si>
  <si>
    <t>KB11</t>
  </si>
  <si>
    <t>KB12</t>
  </si>
  <si>
    <t>KROL44</t>
  </si>
  <si>
    <t>KROL335</t>
  </si>
  <si>
    <t>Template Stock Diluted 1:2</t>
  </si>
  <si>
    <t>KB13</t>
  </si>
  <si>
    <t>KB14</t>
  </si>
  <si>
    <t>KB15</t>
  </si>
  <si>
    <t>KB16</t>
  </si>
  <si>
    <t>KROL336</t>
  </si>
  <si>
    <t>Plasmid</t>
  </si>
  <si>
    <t xml:space="preserve">294.9	</t>
  </si>
  <si>
    <t>kbernabe@uri.edu</t>
  </si>
  <si>
    <t>pKR72 (tube 1)</t>
  </si>
  <si>
    <t>pKR72 (tube 2)</t>
  </si>
  <si>
    <t>pKR72 (tube 3)</t>
  </si>
  <si>
    <t>pKR72 (tube 4)</t>
  </si>
  <si>
    <t>pKR72 (tube 5)</t>
  </si>
  <si>
    <t>pKR7 (tube 6)</t>
  </si>
  <si>
    <t>pKR7 (tube 7)</t>
  </si>
  <si>
    <t>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</si>
</sst>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3" fillId="0" borderId="0" xfId="0" applyFont="1"/>
    <xf numFmtId="0" fontId="4" fillId="0" borderId="1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0" borderId="0" xfId="0" applyFont="1" applyBorder="1"/>
    <xf numFmtId="2" fontId="3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/>
    <xf numFmtId="0" fontId="4" fillId="0" borderId="1" xfId="0" applyFont="1" applyBorder="1" applyAlignment="1">
      <alignment horizontal="right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2" xfId="0" applyFont="1" applyFill="1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bernabe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zoomScale="103" workbookViewId="0">
      <selection activeCell="L2" sqref="L2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5.5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5" max="15" width="11.1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36" t="s">
        <v>66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50</v>
      </c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3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3"/>
      <c r="E5" s="3"/>
      <c r="F5" s="4"/>
      <c r="G5" s="4"/>
      <c r="H5" s="4"/>
      <c r="I5" s="16" t="s">
        <v>17</v>
      </c>
      <c r="J5" s="23" t="s">
        <v>31</v>
      </c>
      <c r="K5" s="23" t="s">
        <v>32</v>
      </c>
      <c r="L5" s="23" t="s">
        <v>33</v>
      </c>
      <c r="M5" s="1"/>
      <c r="N5" s="1"/>
    </row>
    <row r="6" spans="1:14">
      <c r="A6" s="4" t="s">
        <v>36</v>
      </c>
      <c r="B6" s="4"/>
      <c r="C6" s="3" t="s">
        <v>56</v>
      </c>
      <c r="D6" s="3" t="s">
        <v>59</v>
      </c>
      <c r="E6" s="3" t="s">
        <v>48</v>
      </c>
      <c r="F6" s="4">
        <v>8000</v>
      </c>
      <c r="G6" s="4">
        <f t="shared" ref="G6:G15" si="0">H6/2</f>
        <v>251.4</v>
      </c>
      <c r="H6" s="27">
        <v>502.8</v>
      </c>
      <c r="I6" s="16"/>
      <c r="J6" s="23"/>
      <c r="K6" s="33">
        <f t="shared" ref="K6:K15" si="1">2*(200/G6)</f>
        <v>1.5910898965791567</v>
      </c>
      <c r="L6" s="33">
        <f t="shared" ref="L6:L16" si="2">12-2.56-K6</f>
        <v>7.8489101034208426</v>
      </c>
      <c r="M6" s="1"/>
      <c r="N6" s="1"/>
    </row>
    <row r="7" spans="1:14">
      <c r="A7" s="4" t="s">
        <v>37</v>
      </c>
      <c r="B7" s="4"/>
      <c r="C7" s="3" t="s">
        <v>56</v>
      </c>
      <c r="D7" s="3" t="s">
        <v>59</v>
      </c>
      <c r="E7" s="3" t="s">
        <v>49</v>
      </c>
      <c r="F7" s="4">
        <v>8000</v>
      </c>
      <c r="G7" s="4">
        <f t="shared" si="0"/>
        <v>251.4</v>
      </c>
      <c r="H7" s="27">
        <v>502.8</v>
      </c>
      <c r="J7" s="23"/>
      <c r="K7" s="33">
        <f t="shared" si="1"/>
        <v>1.5910898965791567</v>
      </c>
      <c r="L7" s="33">
        <f t="shared" si="2"/>
        <v>7.8489101034208426</v>
      </c>
      <c r="M7" s="1"/>
      <c r="N7" s="1"/>
    </row>
    <row r="8" spans="1:14">
      <c r="A8" s="4" t="s">
        <v>38</v>
      </c>
      <c r="B8" s="4"/>
      <c r="C8" s="3" t="s">
        <v>56</v>
      </c>
      <c r="D8" s="3" t="s">
        <v>60</v>
      </c>
      <c r="E8" s="3" t="s">
        <v>48</v>
      </c>
      <c r="F8" s="4">
        <v>8000</v>
      </c>
      <c r="G8" s="4">
        <f t="shared" si="0"/>
        <v>278.7</v>
      </c>
      <c r="H8" s="27">
        <v>557.4</v>
      </c>
      <c r="J8" s="23"/>
      <c r="K8" s="33">
        <f t="shared" si="1"/>
        <v>1.4352350197344816</v>
      </c>
      <c r="L8" s="33">
        <f t="shared" si="2"/>
        <v>8.0047649802655183</v>
      </c>
      <c r="M8" s="1"/>
      <c r="N8" s="1"/>
    </row>
    <row r="9" spans="1:14">
      <c r="A9" s="4" t="s">
        <v>39</v>
      </c>
      <c r="B9" s="4"/>
      <c r="C9" s="3" t="s">
        <v>56</v>
      </c>
      <c r="D9" s="3" t="s">
        <v>60</v>
      </c>
      <c r="E9" s="3" t="s">
        <v>49</v>
      </c>
      <c r="F9" s="4">
        <v>8000</v>
      </c>
      <c r="G9" s="4">
        <f t="shared" si="0"/>
        <v>278.7</v>
      </c>
      <c r="H9" s="27">
        <v>557.4</v>
      </c>
      <c r="J9" s="23"/>
      <c r="K9" s="33">
        <f t="shared" si="1"/>
        <v>1.4352350197344816</v>
      </c>
      <c r="L9" s="33">
        <f t="shared" si="2"/>
        <v>8.0047649802655183</v>
      </c>
      <c r="M9" s="1"/>
      <c r="N9" s="1"/>
    </row>
    <row r="10" spans="1:14">
      <c r="A10" s="4" t="s">
        <v>40</v>
      </c>
      <c r="B10" s="4"/>
      <c r="C10" s="3" t="s">
        <v>56</v>
      </c>
      <c r="D10" s="3" t="s">
        <v>61</v>
      </c>
      <c r="E10" s="3" t="s">
        <v>48</v>
      </c>
      <c r="F10" s="4">
        <v>8000</v>
      </c>
      <c r="G10" s="4">
        <f t="shared" si="0"/>
        <v>336.15</v>
      </c>
      <c r="H10" s="27">
        <v>672.3</v>
      </c>
      <c r="J10" s="23"/>
      <c r="K10" s="33">
        <f t="shared" si="1"/>
        <v>1.1899449650453668</v>
      </c>
      <c r="L10" s="33">
        <f t="shared" si="2"/>
        <v>8.2500550349546327</v>
      </c>
      <c r="M10" s="1"/>
      <c r="N10" s="1"/>
    </row>
    <row r="11" spans="1:14">
      <c r="A11" s="4" t="s">
        <v>41</v>
      </c>
      <c r="B11" s="4"/>
      <c r="C11" s="3" t="s">
        <v>56</v>
      </c>
      <c r="D11" s="3" t="s">
        <v>61</v>
      </c>
      <c r="E11" s="3" t="s">
        <v>49</v>
      </c>
      <c r="F11" s="4">
        <v>8000</v>
      </c>
      <c r="G11" s="4">
        <f t="shared" si="0"/>
        <v>336.15</v>
      </c>
      <c r="H11" s="27">
        <v>672.3</v>
      </c>
      <c r="J11" s="23"/>
      <c r="K11" s="33">
        <f t="shared" si="1"/>
        <v>1.1899449650453668</v>
      </c>
      <c r="L11" s="33">
        <f t="shared" si="2"/>
        <v>8.2500550349546327</v>
      </c>
      <c r="M11" s="1"/>
      <c r="N11" s="1"/>
    </row>
    <row r="12" spans="1:14">
      <c r="A12" s="4" t="s">
        <v>42</v>
      </c>
      <c r="B12" s="4"/>
      <c r="C12" s="3" t="s">
        <v>56</v>
      </c>
      <c r="D12" s="3" t="s">
        <v>62</v>
      </c>
      <c r="E12" s="3" t="s">
        <v>48</v>
      </c>
      <c r="F12" s="4">
        <v>8000</v>
      </c>
      <c r="G12" s="4">
        <f t="shared" si="0"/>
        <v>301.45</v>
      </c>
      <c r="H12" s="27">
        <v>602.9</v>
      </c>
      <c r="J12" s="23"/>
      <c r="K12" s="33">
        <f t="shared" si="1"/>
        <v>1.3269198872118095</v>
      </c>
      <c r="L12" s="33">
        <f t="shared" si="2"/>
        <v>8.1130801127881895</v>
      </c>
      <c r="M12" s="1"/>
      <c r="N12" s="1"/>
    </row>
    <row r="13" spans="1:14">
      <c r="A13" s="4" t="s">
        <v>43</v>
      </c>
      <c r="B13" s="4"/>
      <c r="C13" s="3" t="s">
        <v>56</v>
      </c>
      <c r="D13" s="3" t="s">
        <v>62</v>
      </c>
      <c r="E13" s="3" t="s">
        <v>49</v>
      </c>
      <c r="F13" s="4">
        <v>8000</v>
      </c>
      <c r="G13" s="4">
        <f t="shared" si="0"/>
        <v>301.45</v>
      </c>
      <c r="H13" s="27">
        <v>602.9</v>
      </c>
      <c r="J13" s="23"/>
      <c r="K13" s="33">
        <f t="shared" si="1"/>
        <v>1.3269198872118095</v>
      </c>
      <c r="L13" s="33">
        <f t="shared" si="2"/>
        <v>8.1130801127881895</v>
      </c>
      <c r="M13" s="1"/>
      <c r="N13" s="1"/>
    </row>
    <row r="14" spans="1:14">
      <c r="A14" s="4" t="s">
        <v>44</v>
      </c>
      <c r="B14" s="4"/>
      <c r="C14" s="3" t="s">
        <v>56</v>
      </c>
      <c r="D14" s="3" t="s">
        <v>63</v>
      </c>
      <c r="E14" s="3" t="s">
        <v>48</v>
      </c>
      <c r="F14" s="4">
        <v>8000</v>
      </c>
      <c r="G14" s="4">
        <f t="shared" si="0"/>
        <v>263.25</v>
      </c>
      <c r="H14" s="27">
        <v>526.5</v>
      </c>
      <c r="J14" s="18"/>
      <c r="K14" s="30">
        <f t="shared" si="1"/>
        <v>1.5194681861348529</v>
      </c>
      <c r="L14" s="30">
        <f t="shared" si="2"/>
        <v>7.9205318138651464</v>
      </c>
      <c r="M14" s="1"/>
      <c r="N14" s="1"/>
    </row>
    <row r="15" spans="1:14">
      <c r="A15" s="26" t="s">
        <v>45</v>
      </c>
      <c r="B15" s="4"/>
      <c r="C15" s="3" t="s">
        <v>56</v>
      </c>
      <c r="D15" s="3" t="s">
        <v>63</v>
      </c>
      <c r="E15" s="3" t="s">
        <v>49</v>
      </c>
      <c r="F15" s="4">
        <v>8000</v>
      </c>
      <c r="G15" s="4">
        <f t="shared" si="0"/>
        <v>263.25</v>
      </c>
      <c r="H15" s="27">
        <v>526.5</v>
      </c>
      <c r="J15" s="18"/>
      <c r="K15" s="30">
        <f t="shared" si="1"/>
        <v>1.5194681861348529</v>
      </c>
      <c r="L15" s="30">
        <f t="shared" si="2"/>
        <v>7.9205318138651464</v>
      </c>
      <c r="M15" s="1"/>
      <c r="N15" s="1"/>
    </row>
    <row r="16" spans="1:14">
      <c r="A16" s="26" t="s">
        <v>46</v>
      </c>
      <c r="B16" s="4"/>
      <c r="C16" s="3" t="s">
        <v>56</v>
      </c>
      <c r="D16" s="21" t="s">
        <v>64</v>
      </c>
      <c r="E16" s="3" t="s">
        <v>48</v>
      </c>
      <c r="F16" s="4">
        <v>7500</v>
      </c>
      <c r="G16" s="32" t="s">
        <v>57</v>
      </c>
      <c r="H16" s="28">
        <v>589.79999999999995</v>
      </c>
      <c r="J16" s="18"/>
      <c r="K16" s="34">
        <f>2*(200/294.9)</f>
        <v>1.356391997287216</v>
      </c>
      <c r="L16" s="30">
        <f t="shared" si="2"/>
        <v>8.0836080027127828</v>
      </c>
      <c r="M16" s="1"/>
      <c r="N16" s="1"/>
    </row>
    <row r="17" spans="1:15">
      <c r="A17" s="4" t="s">
        <v>47</v>
      </c>
      <c r="B17" s="4"/>
      <c r="C17" s="3" t="s">
        <v>56</v>
      </c>
      <c r="D17" s="21" t="s">
        <v>64</v>
      </c>
      <c r="E17" s="3" t="s">
        <v>49</v>
      </c>
      <c r="F17" s="4">
        <v>7500</v>
      </c>
      <c r="G17" s="32" t="s">
        <v>57</v>
      </c>
      <c r="H17" s="28">
        <v>589.79999999999995</v>
      </c>
      <c r="J17" s="18"/>
      <c r="K17" s="30">
        <v>1.356391997</v>
      </c>
      <c r="L17" s="30">
        <v>8.08</v>
      </c>
      <c r="M17" s="1"/>
      <c r="N17" s="1"/>
    </row>
    <row r="18" spans="1:15">
      <c r="A18" s="26" t="s">
        <v>51</v>
      </c>
      <c r="B18" s="4"/>
      <c r="C18" s="3" t="s">
        <v>56</v>
      </c>
      <c r="D18" s="21" t="s">
        <v>64</v>
      </c>
      <c r="E18" s="3" t="s">
        <v>55</v>
      </c>
      <c r="F18" s="4">
        <v>7500</v>
      </c>
      <c r="G18" s="32" t="s">
        <v>57</v>
      </c>
      <c r="H18" s="28">
        <v>589.79999999999995</v>
      </c>
      <c r="J18" s="18"/>
      <c r="K18" s="34">
        <v>1.356391997</v>
      </c>
      <c r="L18" s="30">
        <v>8.08</v>
      </c>
      <c r="M18" s="1"/>
      <c r="N18" s="1"/>
    </row>
    <row r="19" spans="1:15">
      <c r="A19" s="26" t="s">
        <v>52</v>
      </c>
      <c r="B19" s="4"/>
      <c r="C19" s="3" t="s">
        <v>56</v>
      </c>
      <c r="D19" s="21" t="s">
        <v>65</v>
      </c>
      <c r="E19" s="3" t="s">
        <v>48</v>
      </c>
      <c r="F19" s="4">
        <v>7500</v>
      </c>
      <c r="G19" s="4">
        <f>H19/2</f>
        <v>308.05</v>
      </c>
      <c r="H19" s="28">
        <v>616.1</v>
      </c>
      <c r="J19" s="18"/>
      <c r="K19" s="30">
        <f>2*(200/G19)</f>
        <v>1.2984905047881836</v>
      </c>
      <c r="L19" s="30">
        <v>8.14</v>
      </c>
      <c r="M19" s="1"/>
      <c r="N19" s="1"/>
    </row>
    <row r="20" spans="1:15">
      <c r="A20" s="31" t="s">
        <v>53</v>
      </c>
      <c r="B20" s="4"/>
      <c r="C20" s="3" t="s">
        <v>56</v>
      </c>
      <c r="D20" s="21" t="s">
        <v>65</v>
      </c>
      <c r="E20" s="3" t="s">
        <v>49</v>
      </c>
      <c r="F20" s="4">
        <v>7500</v>
      </c>
      <c r="G20" s="4">
        <f>H20/2</f>
        <v>308.05</v>
      </c>
      <c r="H20" s="28">
        <v>616.1</v>
      </c>
      <c r="J20" s="18"/>
      <c r="K20" s="30">
        <f>2*(200/G20)</f>
        <v>1.2984905047881836</v>
      </c>
      <c r="L20" s="30">
        <f>12-2.56-K20</f>
        <v>8.1415094952118157</v>
      </c>
      <c r="M20" s="1"/>
      <c r="N20" s="1"/>
    </row>
    <row r="21" spans="1:15">
      <c r="A21" s="31" t="s">
        <v>54</v>
      </c>
      <c r="B21" s="4"/>
      <c r="C21" s="3" t="s">
        <v>56</v>
      </c>
      <c r="D21" s="21" t="s">
        <v>65</v>
      </c>
      <c r="E21" s="3" t="s">
        <v>55</v>
      </c>
      <c r="F21" s="4">
        <v>7500</v>
      </c>
      <c r="G21" s="4">
        <f>H21/2</f>
        <v>308.05</v>
      </c>
      <c r="H21" s="28">
        <v>616.1</v>
      </c>
      <c r="J21" s="18"/>
      <c r="K21" s="30">
        <f>2*(200/G19)</f>
        <v>1.2984905047881836</v>
      </c>
      <c r="L21" s="30">
        <f>12-2.56-K21</f>
        <v>8.1415094952118157</v>
      </c>
      <c r="M21" s="1"/>
      <c r="N21" s="1"/>
    </row>
    <row r="22" spans="1:15">
      <c r="A22" s="35" t="s">
        <v>30</v>
      </c>
      <c r="B22" s="35"/>
      <c r="C22" s="35"/>
      <c r="D22" s="5"/>
      <c r="E22" s="5"/>
      <c r="F22" s="5"/>
      <c r="G22" s="5"/>
      <c r="H22" s="5"/>
      <c r="I22" s="5"/>
      <c r="J22" s="5"/>
      <c r="K22" s="5"/>
      <c r="L22" s="5"/>
      <c r="M22" s="1"/>
      <c r="N22" s="1"/>
    </row>
    <row r="23" spans="1:15">
      <c r="A23" s="6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1"/>
      <c r="N23" s="1"/>
    </row>
    <row r="24" spans="1:1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1"/>
      <c r="N24" s="1"/>
    </row>
    <row r="25" spans="1:15">
      <c r="A25" s="17" t="s">
        <v>14</v>
      </c>
      <c r="B25" s="4"/>
      <c r="C25" s="4" t="s">
        <v>29</v>
      </c>
      <c r="D25" s="19">
        <v>44102</v>
      </c>
      <c r="E25" s="4" t="s">
        <v>15</v>
      </c>
      <c r="F25" s="4" t="s">
        <v>35</v>
      </c>
      <c r="G25" s="29"/>
      <c r="H25" s="5"/>
      <c r="I25" s="5"/>
      <c r="L25" s="5"/>
      <c r="M25" s="1"/>
      <c r="N25" s="1"/>
    </row>
    <row r="26" spans="1:15">
      <c r="A26" s="17" t="s">
        <v>8</v>
      </c>
      <c r="B26" s="17" t="s">
        <v>12</v>
      </c>
      <c r="C26" s="4" t="s">
        <v>9</v>
      </c>
      <c r="D26" s="4" t="s">
        <v>13</v>
      </c>
      <c r="E26" s="4" t="s">
        <v>10</v>
      </c>
      <c r="F26" s="20" t="s">
        <v>58</v>
      </c>
      <c r="G26" s="20"/>
      <c r="H26" s="4" t="s">
        <v>11</v>
      </c>
      <c r="I26" s="24" t="s">
        <v>34</v>
      </c>
      <c r="L26" s="5"/>
      <c r="M26" s="1"/>
      <c r="N26" s="1"/>
    </row>
    <row r="27" spans="1:15">
      <c r="K27" s="1"/>
      <c r="L27" s="1"/>
      <c r="M27" s="1"/>
      <c r="N27" s="1"/>
    </row>
    <row r="28" spans="1:15">
      <c r="B28" s="1"/>
      <c r="M28" s="1"/>
      <c r="N28" s="1"/>
    </row>
    <row r="29" spans="1:15">
      <c r="B29" s="1"/>
      <c r="C29" s="22"/>
      <c r="M29" s="1"/>
      <c r="O29" s="25"/>
    </row>
    <row r="30" spans="1:15">
      <c r="B30" s="1"/>
      <c r="C30" s="22"/>
      <c r="M30" s="1"/>
      <c r="O30" s="25"/>
    </row>
    <row r="31" spans="1:15">
      <c r="B31" s="1"/>
      <c r="M31" s="1"/>
      <c r="N31" s="1"/>
    </row>
    <row r="32" spans="1:15">
      <c r="B32" s="1"/>
      <c r="M32" s="1"/>
      <c r="N32" s="1"/>
    </row>
    <row r="33" spans="2:14">
      <c r="B33" s="1"/>
      <c r="C33" s="22"/>
      <c r="M33" s="1"/>
      <c r="N33" s="1"/>
    </row>
    <row r="34" spans="2:14">
      <c r="B34" s="1"/>
      <c r="C34" s="22"/>
      <c r="M34" s="1"/>
      <c r="N34" s="1"/>
    </row>
    <row r="35" spans="2:14">
      <c r="M35" s="1"/>
      <c r="N35" s="1"/>
    </row>
    <row r="36" spans="2:14">
      <c r="M36" s="1"/>
      <c r="N36" s="1"/>
    </row>
    <row r="37" spans="2:14">
      <c r="M37" s="1"/>
      <c r="N37" s="1"/>
    </row>
    <row r="38" spans="2:14">
      <c r="M38" s="1"/>
      <c r="N38" s="1"/>
    </row>
    <row r="39" spans="2:14">
      <c r="M39" s="1"/>
      <c r="N39" s="1"/>
    </row>
    <row r="40" spans="2:14">
      <c r="M40" s="1"/>
      <c r="N40" s="1"/>
    </row>
  </sheetData>
  <mergeCells count="1">
    <mergeCell ref="A22:C22"/>
  </mergeCells>
  <phoneticPr fontId="12" type="noConversion"/>
  <hyperlinks>
    <hyperlink ref="F26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2020-09-28T17:07:50Z</dcterms:modified>
</cp:coreProperties>
</file>