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B40F556-50CB-434F-BEE8-28D871472CAD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" l="1"/>
  <c r="I15" i="1"/>
  <c r="K15" i="1"/>
  <c r="H16" i="1"/>
  <c r="I16" i="1"/>
  <c r="K16" i="1"/>
  <c r="H17" i="1"/>
  <c r="I17" i="1"/>
  <c r="K17" i="1"/>
  <c r="H18" i="1"/>
  <c r="I18" i="1"/>
  <c r="K18" i="1"/>
  <c r="H19" i="1"/>
  <c r="I19" i="1"/>
  <c r="K19" i="1"/>
  <c r="H20" i="1"/>
  <c r="I20" i="1"/>
  <c r="K20" i="1"/>
  <c r="H6" i="1"/>
  <c r="H7" i="1"/>
  <c r="H8" i="1"/>
  <c r="H9" i="1"/>
  <c r="H10" i="1"/>
  <c r="H11" i="1"/>
  <c r="H12" i="1"/>
  <c r="H13" i="1"/>
  <c r="H14" i="1"/>
  <c r="I8" i="1"/>
  <c r="I9" i="1"/>
  <c r="I10" i="1"/>
  <c r="I11" i="1"/>
  <c r="I12" i="1"/>
  <c r="I13" i="1"/>
  <c r="I14" i="1"/>
  <c r="I7" i="1"/>
  <c r="I6" i="1"/>
  <c r="K7" i="1"/>
  <c r="K8" i="1"/>
  <c r="K9" i="1"/>
  <c r="K10" i="1"/>
  <c r="K11" i="1"/>
  <c r="K12" i="1"/>
  <c r="K13" i="1"/>
  <c r="K14" i="1"/>
  <c r="K6" i="1"/>
</calcChain>
</file>

<file path=xl/sharedStrings.xml><?xml version="1.0" encoding="utf-8"?>
<sst xmlns="http://schemas.openxmlformats.org/spreadsheetml/2006/main" count="99" uniqueCount="55">
  <si>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</si>
  <si>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</si>
  <si>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</si>
  <si>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</si>
  <si>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</si>
  <si>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</si>
  <si>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</si>
  <si>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</si>
  <si>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</si>
  <si>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</si>
  <si>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</si>
  <si>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</si>
  <si>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</si>
  <si>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</si>
  <si>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</si>
  <si>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</si>
  <si>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</si>
  <si>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</si>
  <si>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</si>
  <si>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</si>
  <si>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</si>
  <si>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</si>
  <si>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</si>
  <si>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</si>
  <si>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</si>
  <si>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</si>
  <si>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</si>
  <si>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</si>
  <si>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</si>
  <si>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</si>
  <si>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</si>
  <si>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</si>
  <si>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</si>
  <si>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</si>
  <si>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</si>
  <si>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</si>
  <si>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</si>
  <si>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</si>
  <si>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</si>
  <si>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JTC6</t>
  </si>
  <si>
    <t>JTC7</t>
  </si>
  <si>
    <t>JTC8</t>
  </si>
  <si>
    <t>JTC9</t>
  </si>
  <si>
    <t>JTC10</t>
  </si>
  <si>
    <t>PCR</t>
  </si>
  <si>
    <t>LVS_snip</t>
  </si>
  <si>
    <t>John Church</t>
  </si>
  <si>
    <t>john_church@my.uri.edu</t>
  </si>
  <si>
    <t>KROL270</t>
  </si>
  <si>
    <t>JTC11</t>
  </si>
  <si>
    <t>JTC12</t>
  </si>
  <si>
    <t>JTC13</t>
  </si>
  <si>
    <t>JTC14</t>
  </si>
  <si>
    <t>JTC15</t>
  </si>
  <si>
    <t>Samples 1-16 diluted 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</si>
</sst>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workbookViewId="0">
      <selection activeCell="E25" sqref="E2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44</v>
      </c>
      <c r="D6" s="22" t="s">
        <v>45</v>
      </c>
      <c r="E6" s="4" t="s">
        <v>48</v>
      </c>
      <c r="F6" s="4">
        <v>1928</v>
      </c>
      <c r="G6" s="25">
        <v>122.64</v>
      </c>
      <c r="H6" s="19">
        <f>F6/100*2.5</f>
        <v>48.2</v>
      </c>
      <c r="I6" s="19">
        <f>H6/G6*10</f>
        <v>3.9302022178734508</v>
      </c>
      <c r="J6" s="19"/>
      <c r="K6" s="19">
        <f>12-I6-2.56</f>
        <v>5.5097977821265491</v>
      </c>
      <c r="L6" s="1"/>
      <c r="M6" s="1"/>
    </row>
    <row r="7" spans="1:13">
      <c r="A7" s="4" t="s">
        <v>35</v>
      </c>
      <c r="B7" s="4"/>
      <c r="C7" s="4" t="s">
        <v>44</v>
      </c>
      <c r="D7" s="22" t="s">
        <v>45</v>
      </c>
      <c r="E7" s="4" t="s">
        <v>48</v>
      </c>
      <c r="F7" s="4">
        <v>1928</v>
      </c>
      <c r="G7" s="25">
        <v>128.22999999999999</v>
      </c>
      <c r="H7" s="19">
        <f t="shared" ref="H7:H11" si="0">F7/100*2.5</f>
        <v>48.2</v>
      </c>
      <c r="I7" s="19">
        <f>H7/G7*10</f>
        <v>3.7588707790688614</v>
      </c>
      <c r="J7" s="19"/>
      <c r="K7" s="19">
        <f t="shared" ref="K7:K11" si="1">12-I7-2.56</f>
        <v>5.6811292209311386</v>
      </c>
      <c r="L7" s="1"/>
      <c r="M7" s="1"/>
    </row>
    <row r="8" spans="1:13">
      <c r="A8" s="4" t="s">
        <v>36</v>
      </c>
      <c r="B8" s="4"/>
      <c r="C8" s="4" t="s">
        <v>44</v>
      </c>
      <c r="D8" s="22" t="s">
        <v>45</v>
      </c>
      <c r="E8" s="4" t="s">
        <v>48</v>
      </c>
      <c r="F8" s="4">
        <v>1928</v>
      </c>
      <c r="G8" s="25">
        <v>138.81</v>
      </c>
      <c r="H8" s="19">
        <f t="shared" si="0"/>
        <v>48.2</v>
      </c>
      <c r="I8" s="19">
        <f t="shared" ref="I8:I11" si="2">H8/G8*10</f>
        <v>3.4723723074706436</v>
      </c>
      <c r="J8" s="19"/>
      <c r="K8" s="19">
        <f t="shared" si="1"/>
        <v>5.9676276925293568</v>
      </c>
      <c r="L8" s="1" t="s">
        <v>54</v>
      </c>
      <c r="M8" s="1"/>
    </row>
    <row r="9" spans="1:13">
      <c r="A9" s="4" t="s">
        <v>37</v>
      </c>
      <c r="B9" s="4"/>
      <c r="C9" s="4" t="s">
        <v>44</v>
      </c>
      <c r="D9" s="22" t="s">
        <v>45</v>
      </c>
      <c r="E9" s="4" t="s">
        <v>48</v>
      </c>
      <c r="F9" s="4">
        <v>1928</v>
      </c>
      <c r="G9" s="25">
        <v>155.94999999999999</v>
      </c>
      <c r="H9" s="19">
        <f t="shared" si="0"/>
        <v>48.2</v>
      </c>
      <c r="I9" s="19">
        <f t="shared" si="2"/>
        <v>3.0907342096825907</v>
      </c>
      <c r="J9" s="19"/>
      <c r="K9" s="19">
        <f t="shared" si="1"/>
        <v>6.3492657903174088</v>
      </c>
      <c r="L9" s="1"/>
    </row>
    <row r="10" spans="1:13">
      <c r="A10" s="4" t="s">
        <v>38</v>
      </c>
      <c r="B10" s="4"/>
      <c r="C10" s="4" t="s">
        <v>44</v>
      </c>
      <c r="D10" s="22" t="s">
        <v>45</v>
      </c>
      <c r="E10" s="4" t="s">
        <v>48</v>
      </c>
      <c r="F10" s="4">
        <v>1928</v>
      </c>
      <c r="G10" s="25">
        <v>109.38</v>
      </c>
      <c r="H10" s="19">
        <f t="shared" si="0"/>
        <v>48.2</v>
      </c>
      <c r="I10" s="19">
        <f t="shared" si="2"/>
        <v>4.4066556957396239</v>
      </c>
      <c r="J10" s="19"/>
      <c r="K10" s="19">
        <f t="shared" si="1"/>
        <v>5.0333443042603765</v>
      </c>
      <c r="L10" s="1"/>
    </row>
    <row r="11" spans="1:13">
      <c r="A11" s="4" t="s">
        <v>39</v>
      </c>
      <c r="B11" s="4"/>
      <c r="C11" s="4" t="s">
        <v>44</v>
      </c>
      <c r="D11" s="22" t="s">
        <v>45</v>
      </c>
      <c r="E11" s="4" t="s">
        <v>48</v>
      </c>
      <c r="F11" s="4">
        <v>1928</v>
      </c>
      <c r="G11" s="25">
        <v>103.25</v>
      </c>
      <c r="H11" s="19">
        <f t="shared" si="0"/>
        <v>48.2</v>
      </c>
      <c r="I11" s="19">
        <f t="shared" si="2"/>
        <v>4.6682808716707029</v>
      </c>
      <c r="J11" s="19"/>
      <c r="K11" s="19">
        <f t="shared" si="1"/>
        <v>4.7717191283292966</v>
      </c>
      <c r="L11" s="1"/>
    </row>
    <row r="12" spans="1:13">
      <c r="A12" s="4" t="s">
        <v>40</v>
      </c>
      <c r="B12" s="4"/>
      <c r="C12" s="4" t="s">
        <v>44</v>
      </c>
      <c r="D12" s="22" t="s">
        <v>45</v>
      </c>
      <c r="E12" s="4" t="s">
        <v>48</v>
      </c>
      <c r="F12" s="4">
        <v>1928</v>
      </c>
      <c r="G12" s="25">
        <v>127.51</v>
      </c>
      <c r="H12" s="19">
        <f t="shared" ref="H12:H20" si="3">F12/100*2.5</f>
        <v>48.2</v>
      </c>
      <c r="I12" s="19">
        <f>H12/G12*10</f>
        <v>3.7800956787702926</v>
      </c>
      <c r="J12" s="19"/>
      <c r="K12" s="19">
        <f t="shared" ref="K12:K20" si="4">12-I12-2.56</f>
        <v>5.6599043212297069</v>
      </c>
      <c r="L12" s="1"/>
    </row>
    <row r="13" spans="1:13">
      <c r="A13" s="4" t="s">
        <v>41</v>
      </c>
      <c r="B13" s="4"/>
      <c r="C13" s="4" t="s">
        <v>44</v>
      </c>
      <c r="D13" s="22" t="s">
        <v>45</v>
      </c>
      <c r="E13" s="4" t="s">
        <v>48</v>
      </c>
      <c r="F13" s="4">
        <v>1928</v>
      </c>
      <c r="G13" s="25">
        <v>125.97</v>
      </c>
      <c r="H13" s="19">
        <f t="shared" si="3"/>
        <v>48.2</v>
      </c>
      <c r="I13" s="19">
        <f>H13/G13*10</f>
        <v>3.8263078510756534</v>
      </c>
      <c r="J13" s="19"/>
      <c r="K13" s="19">
        <f t="shared" si="4"/>
        <v>5.6136921489243452</v>
      </c>
      <c r="L13" s="1"/>
    </row>
    <row r="14" spans="1:13">
      <c r="A14" s="4" t="s">
        <v>42</v>
      </c>
      <c r="B14" s="4"/>
      <c r="C14" s="4" t="s">
        <v>44</v>
      </c>
      <c r="D14" s="22" t="s">
        <v>45</v>
      </c>
      <c r="E14" s="4" t="s">
        <v>48</v>
      </c>
      <c r="F14" s="4">
        <v>1928</v>
      </c>
      <c r="G14" s="25">
        <v>83.06</v>
      </c>
      <c r="H14" s="19">
        <f t="shared" si="3"/>
        <v>48.2</v>
      </c>
      <c r="I14" s="19">
        <f>H14/G14*10</f>
        <v>5.8030339513604625</v>
      </c>
      <c r="J14" s="19"/>
      <c r="K14" s="19">
        <f t="shared" si="4"/>
        <v>3.6369660486395374</v>
      </c>
      <c r="L14" s="1"/>
    </row>
    <row r="15" spans="1:13">
      <c r="A15" s="4" t="s">
        <v>43</v>
      </c>
      <c r="B15" s="4"/>
      <c r="C15" s="4" t="s">
        <v>44</v>
      </c>
      <c r="D15" s="22" t="s">
        <v>45</v>
      </c>
      <c r="E15" s="4" t="s">
        <v>48</v>
      </c>
      <c r="F15" s="4">
        <v>1928</v>
      </c>
      <c r="G15" s="25">
        <v>64.13</v>
      </c>
      <c r="H15" s="19">
        <f t="shared" si="3"/>
        <v>48.2</v>
      </c>
      <c r="I15" s="19">
        <f>H15/G15*10</f>
        <v>7.5159831592078596</v>
      </c>
      <c r="J15" s="19"/>
      <c r="K15" s="19">
        <f t="shared" si="4"/>
        <v>1.9240168407921403</v>
      </c>
      <c r="L15" s="1"/>
    </row>
    <row r="16" spans="1:13">
      <c r="A16" s="4" t="s">
        <v>49</v>
      </c>
      <c r="B16" s="4"/>
      <c r="C16" s="4" t="s">
        <v>44</v>
      </c>
      <c r="D16" s="22" t="s">
        <v>45</v>
      </c>
      <c r="E16" s="4" t="s">
        <v>48</v>
      </c>
      <c r="F16" s="4">
        <v>1928</v>
      </c>
      <c r="G16" s="25">
        <v>113.29</v>
      </c>
      <c r="H16" s="19">
        <f t="shared" si="3"/>
        <v>48.2</v>
      </c>
      <c r="I16" s="19">
        <f>H16/G16*10</f>
        <v>4.254567923029394</v>
      </c>
      <c r="J16" s="19"/>
      <c r="K16" s="19">
        <f t="shared" si="4"/>
        <v>5.1854320769706064</v>
      </c>
      <c r="L16" s="1"/>
      <c r="M16" s="1"/>
    </row>
    <row r="17" spans="1:13">
      <c r="A17" s="4" t="s">
        <v>50</v>
      </c>
      <c r="B17" s="4"/>
      <c r="C17" s="4" t="s">
        <v>44</v>
      </c>
      <c r="D17" s="22" t="s">
        <v>45</v>
      </c>
      <c r="E17" s="4" t="s">
        <v>48</v>
      </c>
      <c r="F17" s="4">
        <v>1928</v>
      </c>
      <c r="G17" s="25">
        <v>148.08000000000001</v>
      </c>
      <c r="H17" s="19">
        <f t="shared" si="3"/>
        <v>48.2</v>
      </c>
      <c r="I17" s="19">
        <f t="shared" ref="I17:I20" si="5">H17/G17*10</f>
        <v>3.254997298757428</v>
      </c>
      <c r="J17" s="19"/>
      <c r="K17" s="19">
        <f t="shared" si="4"/>
        <v>6.1850027012425723</v>
      </c>
      <c r="L17" s="1"/>
      <c r="M17" s="1"/>
    </row>
    <row r="18" spans="1:13">
      <c r="A18" s="4" t="s">
        <v>51</v>
      </c>
      <c r="B18" s="4"/>
      <c r="C18" s="4" t="s">
        <v>44</v>
      </c>
      <c r="D18" s="22" t="s">
        <v>45</v>
      </c>
      <c r="E18" s="4" t="s">
        <v>48</v>
      </c>
      <c r="F18" s="4">
        <v>1928</v>
      </c>
      <c r="G18" s="25">
        <v>72.47</v>
      </c>
      <c r="H18" s="19">
        <f t="shared" si="3"/>
        <v>48.2</v>
      </c>
      <c r="I18" s="19">
        <f t="shared" si="5"/>
        <v>6.6510280115910039</v>
      </c>
      <c r="J18" s="19"/>
      <c r="K18" s="19">
        <f t="shared" si="4"/>
        <v>2.7889719884089961</v>
      </c>
      <c r="L18" s="1"/>
      <c r="M18" s="1"/>
    </row>
    <row r="19" spans="1:13">
      <c r="A19" s="4" t="s">
        <v>52</v>
      </c>
      <c r="B19" s="4"/>
      <c r="C19" s="4" t="s">
        <v>44</v>
      </c>
      <c r="D19" s="22" t="s">
        <v>45</v>
      </c>
      <c r="E19" s="4" t="s">
        <v>48</v>
      </c>
      <c r="F19" s="4">
        <v>1928</v>
      </c>
      <c r="G19" s="25">
        <v>131.11000000000001</v>
      </c>
      <c r="H19" s="19">
        <f t="shared" si="3"/>
        <v>48.2</v>
      </c>
      <c r="I19" s="19">
        <f t="shared" si="5"/>
        <v>3.6763023415452674</v>
      </c>
      <c r="J19" s="19"/>
      <c r="K19" s="19">
        <f t="shared" si="4"/>
        <v>5.763697658454733</v>
      </c>
      <c r="L19" s="1"/>
      <c r="M19" s="1"/>
    </row>
    <row r="20" spans="1:13">
      <c r="A20" s="4" t="s">
        <v>53</v>
      </c>
      <c r="B20" s="4"/>
      <c r="C20" s="4" t="s">
        <v>44</v>
      </c>
      <c r="D20" s="22" t="s">
        <v>45</v>
      </c>
      <c r="E20" s="4" t="s">
        <v>48</v>
      </c>
      <c r="F20" s="4">
        <v>1928</v>
      </c>
      <c r="G20" s="25">
        <v>64.92</v>
      </c>
      <c r="H20" s="19">
        <f t="shared" si="3"/>
        <v>48.2</v>
      </c>
      <c r="I20" s="19">
        <f t="shared" si="5"/>
        <v>7.424522489217499</v>
      </c>
      <c r="J20" s="19"/>
      <c r="K20" s="19">
        <f t="shared" si="4"/>
        <v>2.0154775107825009</v>
      </c>
      <c r="L20" s="1"/>
      <c r="M20" s="1"/>
    </row>
    <row r="21" spans="1:13"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6" t="s">
        <v>30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43879</v>
      </c>
      <c r="E28" s="4" t="s">
        <v>15</v>
      </c>
      <c r="F28" s="4" t="s">
        <v>46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47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5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2020-02-18T13:43:23Z</cp:lastPrinted>
  <dcterms:created xsi:type="dcterms:W3CDTF">2018-11-27T14:11:25Z</dcterms:created>
  <dcterms:modified xsi:type="dcterms:W3CDTF">2020-02-24T20:51:03Z</dcterms:modified>
</cp:coreProperties>
</file>