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B4EF2AF-C1F4-6B44-AB26-2ABA160301E1}" xr6:coauthVersionLast="41" xr6:coauthVersionMax="43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I8" i="1"/>
  <c r="I9" i="1"/>
  <c r="I10" i="1"/>
  <c r="I11" i="1"/>
  <c r="I12" i="1"/>
  <c r="I13" i="1"/>
  <c r="I14" i="1"/>
  <c r="I15" i="1"/>
  <c r="I7" i="1"/>
  <c r="I6" i="1"/>
  <c r="K7" i="1"/>
  <c r="K8" i="1"/>
  <c r="K9" i="1"/>
  <c r="K10" i="1"/>
  <c r="K11" i="1"/>
  <c r="K12" i="1"/>
  <c r="K13" i="1"/>
  <c r="K14" i="1"/>
  <c r="K15" i="1"/>
  <c r="K6" i="1"/>
</calcChain>
</file>

<file path=xl/sharedStrings.xml><?xml version="1.0" encoding="utf-8"?>
<sst xmlns="http://schemas.openxmlformats.org/spreadsheetml/2006/main" count="79" uniqueCount="50">
  <si>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</si>
  <si>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</si>
  <si>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</si>
  <si>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</si>
  <si>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</si>
  <si>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</si>
  <si>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</si>
  <si>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</si>
  <si>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</si>
  <si>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</si>
  <si>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</si>
  <si>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</si>
  <si>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</si>
  <si>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</si>
  <si>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</si>
  <si>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</si>
  <si>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</si>
  <si>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</si>
  <si>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</si>
  <si>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</si>
  <si>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</si>
  <si>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</si>
  <si>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</si>
  <si>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</si>
  <si>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</si>
  <si>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</si>
  <si>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</si>
  <si>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</si>
  <si>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</si>
  <si>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</si>
  <si>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</si>
  <si>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</si>
  <si>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</si>
  <si>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</si>
  <si>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</si>
  <si>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</si>
  <si>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</si>
  <si>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</si>
  <si>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</si>
  <si>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JTC6</t>
  </si>
  <si>
    <t>JTC7</t>
  </si>
  <si>
    <t>JTC8</t>
  </si>
  <si>
    <t>JTC9</t>
  </si>
  <si>
    <t>JTC10</t>
  </si>
  <si>
    <t>PCR</t>
  </si>
  <si>
    <t>LVS_snip</t>
  </si>
  <si>
    <t>John Church</t>
  </si>
  <si>
    <t>john_church@my.uri.edu</t>
  </si>
  <si>
    <t>KROL270</t>
  </si>
  <si>
    <t>Samples 1-10 diluted 1:10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</si>
</sst>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4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49" fontId="5" fillId="0" borderId="1" xfId="0" applyNumberFormat="1" applyFont="1" applyBorder="1"/>
    <xf numFmtId="2" fontId="5" fillId="0" borderId="1" xfId="0" applyNumberFormat="1" applyFont="1" applyBorder="1"/>
    <xf numFmtId="14" fontId="5" fillId="0" borderId="1" xfId="0" applyNumberFormat="1" applyFont="1" applyBorder="1"/>
    <xf numFmtId="0" fontId="2" fillId="0" borderId="1" xfId="1" applyBorder="1"/>
    <xf numFmtId="0" fontId="12" fillId="0" borderId="1" xfId="0" applyFont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5" workbookViewId="0">
      <selection activeCell="M9" sqref="M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44</v>
      </c>
      <c r="D6" s="22" t="s">
        <v>45</v>
      </c>
      <c r="E6" s="4" t="s">
        <v>48</v>
      </c>
      <c r="F6" s="4">
        <v>1928</v>
      </c>
      <c r="G6" s="25">
        <v>124.75</v>
      </c>
      <c r="H6" s="19">
        <f>F6/100*2.5</f>
        <v>48.2</v>
      </c>
      <c r="I6" s="19">
        <f>H6/G6*10</f>
        <v>3.8637274549098199</v>
      </c>
      <c r="J6" s="19"/>
      <c r="K6" s="19">
        <f>12-I6-2.56</f>
        <v>5.5762725450901787</v>
      </c>
      <c r="L6" s="1"/>
      <c r="M6" s="1"/>
    </row>
    <row r="7" spans="1:13">
      <c r="A7" s="4" t="s">
        <v>35</v>
      </c>
      <c r="B7" s="4"/>
      <c r="C7" s="4" t="s">
        <v>44</v>
      </c>
      <c r="D7" s="22" t="s">
        <v>45</v>
      </c>
      <c r="E7" s="4" t="s">
        <v>48</v>
      </c>
      <c r="F7" s="4">
        <v>1928</v>
      </c>
      <c r="G7" s="25">
        <v>139.76</v>
      </c>
      <c r="H7" s="19">
        <f t="shared" ref="H7:H15" si="0">F7/100*2.5</f>
        <v>48.2</v>
      </c>
      <c r="I7" s="19">
        <f>H7/G7*10</f>
        <v>3.4487693188322845</v>
      </c>
      <c r="J7" s="19"/>
      <c r="K7" s="19">
        <f t="shared" ref="K7:K20" si="1">12-I7-2.56</f>
        <v>5.9912306811677158</v>
      </c>
      <c r="L7" s="1"/>
      <c r="M7" s="1"/>
    </row>
    <row r="8" spans="1:13">
      <c r="A8" s="4" t="s">
        <v>36</v>
      </c>
      <c r="B8" s="4"/>
      <c r="C8" s="4" t="s">
        <v>44</v>
      </c>
      <c r="D8" s="22" t="s">
        <v>45</v>
      </c>
      <c r="E8" s="4" t="s">
        <v>48</v>
      </c>
      <c r="F8" s="4">
        <v>1928</v>
      </c>
      <c r="G8" s="25">
        <v>99.8</v>
      </c>
      <c r="H8" s="19">
        <f t="shared" si="0"/>
        <v>48.2</v>
      </c>
      <c r="I8" s="19">
        <f t="shared" ref="I8:I20" si="2">H8/G8*10</f>
        <v>4.8296593186372752</v>
      </c>
      <c r="J8" s="19"/>
      <c r="K8" s="19">
        <f t="shared" si="1"/>
        <v>4.6103406813627252</v>
      </c>
      <c r="L8" s="1" t="s">
        <v>49</v>
      </c>
      <c r="M8" s="1"/>
    </row>
    <row r="9" spans="1:13">
      <c r="A9" s="4" t="s">
        <v>37</v>
      </c>
      <c r="B9" s="4"/>
      <c r="C9" s="4" t="s">
        <v>44</v>
      </c>
      <c r="D9" s="22" t="s">
        <v>45</v>
      </c>
      <c r="E9" s="4" t="s">
        <v>48</v>
      </c>
      <c r="F9" s="4">
        <v>1928</v>
      </c>
      <c r="G9" s="25">
        <v>139.36000000000001</v>
      </c>
      <c r="H9" s="19">
        <f t="shared" si="0"/>
        <v>48.2</v>
      </c>
      <c r="I9" s="19">
        <f t="shared" si="2"/>
        <v>3.4586681974741671</v>
      </c>
      <c r="J9" s="19"/>
      <c r="K9" s="19">
        <f t="shared" si="1"/>
        <v>5.9813318025258315</v>
      </c>
      <c r="L9" s="1"/>
    </row>
    <row r="10" spans="1:13">
      <c r="A10" s="4" t="s">
        <v>38</v>
      </c>
      <c r="B10" s="4"/>
      <c r="C10" s="4" t="s">
        <v>44</v>
      </c>
      <c r="D10" s="22" t="s">
        <v>45</v>
      </c>
      <c r="E10" s="4" t="s">
        <v>48</v>
      </c>
      <c r="F10" s="4">
        <v>1928</v>
      </c>
      <c r="G10" s="25">
        <v>132.97</v>
      </c>
      <c r="H10" s="19">
        <f t="shared" si="0"/>
        <v>48.2</v>
      </c>
      <c r="I10" s="19">
        <f t="shared" si="2"/>
        <v>3.6248777919831543</v>
      </c>
      <c r="J10" s="19"/>
      <c r="K10" s="19">
        <f t="shared" si="1"/>
        <v>5.8151222080168452</v>
      </c>
      <c r="L10" s="1"/>
    </row>
    <row r="11" spans="1:13">
      <c r="A11" s="4" t="s">
        <v>39</v>
      </c>
      <c r="B11" s="4"/>
      <c r="C11" s="4" t="s">
        <v>44</v>
      </c>
      <c r="D11" s="22" t="s">
        <v>45</v>
      </c>
      <c r="E11" s="4" t="s">
        <v>48</v>
      </c>
      <c r="F11" s="4">
        <v>1928</v>
      </c>
      <c r="G11" s="25">
        <v>131.34</v>
      </c>
      <c r="H11" s="19">
        <f t="shared" si="0"/>
        <v>48.2</v>
      </c>
      <c r="I11" s="19">
        <f t="shared" si="2"/>
        <v>3.6698644738845743</v>
      </c>
      <c r="J11" s="19"/>
      <c r="K11" s="19">
        <f t="shared" si="1"/>
        <v>5.7701355261154248</v>
      </c>
      <c r="L11" s="1"/>
    </row>
    <row r="12" spans="1:13">
      <c r="A12" s="4" t="s">
        <v>40</v>
      </c>
      <c r="B12" s="4"/>
      <c r="C12" s="4" t="s">
        <v>44</v>
      </c>
      <c r="D12" s="22" t="s">
        <v>45</v>
      </c>
      <c r="E12" s="4" t="s">
        <v>48</v>
      </c>
      <c r="F12" s="4">
        <v>1928</v>
      </c>
      <c r="G12" s="25">
        <v>111.13</v>
      </c>
      <c r="H12" s="19">
        <f t="shared" si="0"/>
        <v>48.2</v>
      </c>
      <c r="I12" s="19">
        <f t="shared" si="2"/>
        <v>4.3372626653468913</v>
      </c>
      <c r="J12" s="19"/>
      <c r="K12" s="19">
        <f t="shared" si="1"/>
        <v>5.1027373346531082</v>
      </c>
      <c r="L12" s="1"/>
    </row>
    <row r="13" spans="1:13">
      <c r="A13" s="4" t="s">
        <v>41</v>
      </c>
      <c r="B13" s="4"/>
      <c r="C13" s="4" t="s">
        <v>44</v>
      </c>
      <c r="D13" s="22" t="s">
        <v>45</v>
      </c>
      <c r="E13" s="4" t="s">
        <v>48</v>
      </c>
      <c r="F13" s="4">
        <v>1928</v>
      </c>
      <c r="G13" s="25">
        <v>141.52000000000001</v>
      </c>
      <c r="H13" s="19">
        <f t="shared" si="0"/>
        <v>48.2</v>
      </c>
      <c r="I13" s="19">
        <f t="shared" si="2"/>
        <v>3.4058790276992652</v>
      </c>
      <c r="J13" s="19"/>
      <c r="K13" s="19">
        <f t="shared" si="1"/>
        <v>6.0341209723007339</v>
      </c>
      <c r="L13" s="1"/>
    </row>
    <row r="14" spans="1:13">
      <c r="A14" s="4" t="s">
        <v>42</v>
      </c>
      <c r="B14" s="4"/>
      <c r="C14" s="4" t="s">
        <v>44</v>
      </c>
      <c r="D14" s="22" t="s">
        <v>45</v>
      </c>
      <c r="E14" s="4" t="s">
        <v>48</v>
      </c>
      <c r="F14" s="4">
        <v>1928</v>
      </c>
      <c r="G14" s="25">
        <v>107.81</v>
      </c>
      <c r="H14" s="19">
        <f t="shared" si="0"/>
        <v>48.2</v>
      </c>
      <c r="I14" s="19">
        <f t="shared" si="2"/>
        <v>4.4708283090622389</v>
      </c>
      <c r="J14" s="19"/>
      <c r="K14" s="19">
        <f t="shared" si="1"/>
        <v>4.9691716909377615</v>
      </c>
      <c r="L14" s="1"/>
    </row>
    <row r="15" spans="1:13">
      <c r="A15" s="4" t="s">
        <v>43</v>
      </c>
      <c r="B15" s="4"/>
      <c r="C15" s="4" t="s">
        <v>44</v>
      </c>
      <c r="D15" s="22" t="s">
        <v>45</v>
      </c>
      <c r="E15" s="4" t="s">
        <v>48</v>
      </c>
      <c r="F15" s="4">
        <v>1928</v>
      </c>
      <c r="G15" s="25">
        <v>93.26</v>
      </c>
      <c r="H15" s="19">
        <f t="shared" si="0"/>
        <v>48.2</v>
      </c>
      <c r="I15" s="19">
        <f t="shared" si="2"/>
        <v>5.1683465580098655</v>
      </c>
      <c r="J15" s="19"/>
      <c r="K15" s="19">
        <f t="shared" si="1"/>
        <v>4.271653441990134</v>
      </c>
      <c r="L15" s="1"/>
    </row>
    <row r="16" spans="1:13">
      <c r="A16" s="4"/>
      <c r="B16" s="4"/>
      <c r="C16" s="4"/>
      <c r="D16" s="22"/>
      <c r="E16" s="4"/>
      <c r="F16" s="4"/>
      <c r="G16" s="25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25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25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25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25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6" t="s">
        <v>30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43872</v>
      </c>
      <c r="E28" s="4" t="s">
        <v>15</v>
      </c>
      <c r="F28" s="4" t="s">
        <v>46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47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3" type="noConversion"/>
  <hyperlinks>
    <hyperlink ref="F29" r:id="rId1" xr:uid="{D8ED0D81-6353-4868-BBB9-D2D3CDC10EA9}"/>
  </hyperlinks>
  <pageMargins left="0.7" right="0.7" top="0.75" bottom="0.75" header="0.3" footer="0.3"/>
  <pageSetup scale="5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2020-02-11T14:12:23Z</dcterms:modified>
</cp:coreProperties>
</file>