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B1BE5A28-9100-754B-8C4D-FBE9B5D19E1F}" xr6:coauthVersionLast="41" xr6:coauthVersionMax="43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8" i="1"/>
  <c r="I9" i="1"/>
  <c r="I10" i="1"/>
  <c r="I11" i="1"/>
  <c r="I12" i="1"/>
  <c r="I13" i="1"/>
  <c r="I14" i="1"/>
  <c r="I15" i="1"/>
  <c r="I16" i="1"/>
  <c r="I7" i="1"/>
  <c r="I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6" i="1"/>
  <c r="K6" i="1"/>
</calcChain>
</file>

<file path=xl/sharedStrings.xml><?xml version="1.0" encoding="utf-8"?>
<sst xmlns="http://schemas.openxmlformats.org/spreadsheetml/2006/main" count="99" uniqueCount="55">
  <si>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</si>
  <si>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</si>
  <si>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</si>
  <si>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</si>
  <si>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</si>
  <si>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</si>
  <si>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</si>
  <si>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</si>
  <si>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</si>
  <si>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</si>
  <si>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</si>
  <si>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</si>
  <si>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</si>
  <si>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</si>
  <si>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</si>
  <si>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</si>
  <si>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</si>
  <si>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</si>
  <si>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</si>
  <si>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</si>
  <si>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</si>
  <si>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</si>
  <si>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</si>
  <si>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</si>
  <si>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</si>
  <si>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</si>
  <si>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</si>
  <si>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</si>
  <si>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</si>
  <si>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</si>
  <si>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</si>
  <si>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</si>
  <si>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</si>
  <si>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</si>
  <si>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JTC1</t>
  </si>
  <si>
    <t>JTC2</t>
  </si>
  <si>
    <t>JTC3</t>
  </si>
  <si>
    <t>JTC4</t>
  </si>
  <si>
    <t>JTC5</t>
  </si>
  <si>
    <t>JTC6</t>
  </si>
  <si>
    <t>JTC7</t>
  </si>
  <si>
    <t>JTC8</t>
  </si>
  <si>
    <t>JTC9</t>
  </si>
  <si>
    <t>JTC10</t>
  </si>
  <si>
    <t>JTC11</t>
  </si>
  <si>
    <t>JTC12</t>
  </si>
  <si>
    <t>JTC13</t>
  </si>
  <si>
    <t>JTC14</t>
  </si>
  <si>
    <t>JTC15</t>
  </si>
  <si>
    <t>PCR</t>
  </si>
  <si>
    <t>LVS_snip</t>
  </si>
  <si>
    <t>John Church</t>
  </si>
  <si>
    <t>john_church@my.uri.edu</t>
  </si>
  <si>
    <t>Samples 1-15 diluted 1:10</t>
  </si>
  <si>
    <t>KROL270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</si>
</sst>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49" fontId="5" fillId="0" borderId="1" xfId="0" applyNumberFormat="1" applyFont="1" applyBorder="1"/>
    <xf numFmtId="2" fontId="5" fillId="0" borderId="1" xfId="0" applyNumberFormat="1" applyFont="1" applyBorder="1"/>
    <xf numFmtId="14" fontId="5" fillId="0" borderId="1" xfId="0" applyNumberFormat="1" applyFont="1" applyBorder="1"/>
    <xf numFmtId="0" fontId="2" fillId="0" borderId="1" xfId="1" applyBorder="1"/>
    <xf numFmtId="0" fontId="12" fillId="0" borderId="1" xfId="0" applyFont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F22" sqref="F2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49</v>
      </c>
      <c r="D6" s="22" t="s">
        <v>50</v>
      </c>
      <c r="E6" s="4" t="s">
        <v>54</v>
      </c>
      <c r="F6" s="4">
        <v>1928</v>
      </c>
      <c r="G6" s="26">
        <v>145.41999999999999</v>
      </c>
      <c r="H6" s="19">
        <f>F6/100*2.5</f>
        <v>48.2</v>
      </c>
      <c r="I6" s="19">
        <f>H6/G6*10</f>
        <v>3.3145372025856146</v>
      </c>
      <c r="J6" s="19"/>
      <c r="K6" s="19">
        <f>12-I6-2.56</f>
        <v>6.125462797414384</v>
      </c>
      <c r="L6" s="1"/>
      <c r="M6" s="1"/>
    </row>
    <row r="7" spans="1:13">
      <c r="A7" s="4" t="s">
        <v>35</v>
      </c>
      <c r="B7" s="4"/>
      <c r="C7" s="4" t="s">
        <v>49</v>
      </c>
      <c r="D7" s="22" t="s">
        <v>50</v>
      </c>
      <c r="E7" s="4" t="s">
        <v>54</v>
      </c>
      <c r="F7" s="4">
        <v>1928</v>
      </c>
      <c r="G7" s="26">
        <v>149.43</v>
      </c>
      <c r="H7" s="19">
        <f t="shared" ref="H7:H21" si="0">F7/100*2.5</f>
        <v>48.2</v>
      </c>
      <c r="I7" s="19">
        <f>H7/G7*10</f>
        <v>3.2255905775279397</v>
      </c>
      <c r="J7" s="19"/>
      <c r="K7" s="19">
        <f t="shared" ref="K7:K21" si="1">12-I7-2.56</f>
        <v>6.2144094224720607</v>
      </c>
      <c r="L7" s="1"/>
      <c r="M7" s="1"/>
    </row>
    <row r="8" spans="1:13">
      <c r="A8" s="4" t="s">
        <v>36</v>
      </c>
      <c r="B8" s="4"/>
      <c r="C8" s="4" t="s">
        <v>49</v>
      </c>
      <c r="D8" s="22" t="s">
        <v>50</v>
      </c>
      <c r="E8" s="4" t="s">
        <v>54</v>
      </c>
      <c r="F8" s="4">
        <v>1928</v>
      </c>
      <c r="G8" s="26">
        <v>184.89</v>
      </c>
      <c r="H8" s="19">
        <f t="shared" si="0"/>
        <v>48.2</v>
      </c>
      <c r="I8" s="19">
        <f t="shared" ref="I8:I20" si="2">H8/G8*10</f>
        <v>2.6069554870463523</v>
      </c>
      <c r="J8" s="19"/>
      <c r="K8" s="19">
        <f t="shared" si="1"/>
        <v>6.8330445129536468</v>
      </c>
      <c r="L8" s="1" t="s">
        <v>53</v>
      </c>
      <c r="M8" s="1"/>
    </row>
    <row r="9" spans="1:13">
      <c r="A9" s="4" t="s">
        <v>37</v>
      </c>
      <c r="B9" s="4"/>
      <c r="C9" s="4" t="s">
        <v>49</v>
      </c>
      <c r="D9" s="22" t="s">
        <v>50</v>
      </c>
      <c r="E9" s="4" t="s">
        <v>54</v>
      </c>
      <c r="F9" s="4">
        <v>1928</v>
      </c>
      <c r="G9" s="26">
        <v>131.88</v>
      </c>
      <c r="H9" s="19">
        <f t="shared" si="0"/>
        <v>48.2</v>
      </c>
      <c r="I9" s="19">
        <f t="shared" si="2"/>
        <v>3.6548377312708524</v>
      </c>
      <c r="J9" s="19"/>
      <c r="K9" s="19">
        <f t="shared" si="1"/>
        <v>5.7851622687291471</v>
      </c>
      <c r="L9" s="1"/>
    </row>
    <row r="10" spans="1:13">
      <c r="A10" s="4" t="s">
        <v>38</v>
      </c>
      <c r="B10" s="4"/>
      <c r="C10" s="4" t="s">
        <v>49</v>
      </c>
      <c r="D10" s="22" t="s">
        <v>50</v>
      </c>
      <c r="E10" s="4" t="s">
        <v>54</v>
      </c>
      <c r="F10" s="4">
        <v>1928</v>
      </c>
      <c r="G10" s="26">
        <v>109.24</v>
      </c>
      <c r="H10" s="19">
        <f t="shared" si="0"/>
        <v>48.2</v>
      </c>
      <c r="I10" s="19">
        <f t="shared" si="2"/>
        <v>4.4123031856462838</v>
      </c>
      <c r="J10" s="19"/>
      <c r="K10" s="19">
        <f t="shared" si="1"/>
        <v>5.0276968143537157</v>
      </c>
      <c r="L10" s="1"/>
    </row>
    <row r="11" spans="1:13">
      <c r="A11" s="4" t="s">
        <v>39</v>
      </c>
      <c r="B11" s="4"/>
      <c r="C11" s="4" t="s">
        <v>49</v>
      </c>
      <c r="D11" s="22" t="s">
        <v>50</v>
      </c>
      <c r="E11" s="4" t="s">
        <v>54</v>
      </c>
      <c r="F11" s="4">
        <v>1928</v>
      </c>
      <c r="G11" s="26">
        <v>122.72</v>
      </c>
      <c r="H11" s="19">
        <f t="shared" si="0"/>
        <v>48.2</v>
      </c>
      <c r="I11" s="19">
        <f t="shared" si="2"/>
        <v>3.927640156453716</v>
      </c>
      <c r="J11" s="19"/>
      <c r="K11" s="19">
        <f t="shared" si="1"/>
        <v>5.5123598435462835</v>
      </c>
      <c r="L11" s="1"/>
    </row>
    <row r="12" spans="1:13">
      <c r="A12" s="4" t="s">
        <v>40</v>
      </c>
      <c r="B12" s="4"/>
      <c r="C12" s="4" t="s">
        <v>49</v>
      </c>
      <c r="D12" s="22" t="s">
        <v>50</v>
      </c>
      <c r="E12" s="4" t="s">
        <v>54</v>
      </c>
      <c r="F12" s="4">
        <v>1928</v>
      </c>
      <c r="G12" s="26">
        <v>177.66</v>
      </c>
      <c r="H12" s="19">
        <f t="shared" si="0"/>
        <v>48.2</v>
      </c>
      <c r="I12" s="19">
        <f t="shared" si="2"/>
        <v>2.7130473938984578</v>
      </c>
      <c r="J12" s="19"/>
      <c r="K12" s="19">
        <f t="shared" si="1"/>
        <v>6.7269526061015412</v>
      </c>
      <c r="L12" s="1"/>
    </row>
    <row r="13" spans="1:13">
      <c r="A13" s="4" t="s">
        <v>41</v>
      </c>
      <c r="B13" s="4"/>
      <c r="C13" s="4" t="s">
        <v>49</v>
      </c>
      <c r="D13" s="22" t="s">
        <v>50</v>
      </c>
      <c r="E13" s="4" t="s">
        <v>54</v>
      </c>
      <c r="F13" s="4">
        <v>1928</v>
      </c>
      <c r="G13" s="26">
        <v>180.51</v>
      </c>
      <c r="H13" s="19">
        <f t="shared" si="0"/>
        <v>48.2</v>
      </c>
      <c r="I13" s="19">
        <f t="shared" si="2"/>
        <v>2.6702121766107147</v>
      </c>
      <c r="J13" s="19"/>
      <c r="K13" s="19">
        <f t="shared" si="1"/>
        <v>6.7697878233892848</v>
      </c>
      <c r="L13" s="1"/>
    </row>
    <row r="14" spans="1:13">
      <c r="A14" s="4" t="s">
        <v>42</v>
      </c>
      <c r="B14" s="4"/>
      <c r="C14" s="4" t="s">
        <v>49</v>
      </c>
      <c r="D14" s="22" t="s">
        <v>50</v>
      </c>
      <c r="E14" s="4" t="s">
        <v>54</v>
      </c>
      <c r="F14" s="4">
        <v>1928</v>
      </c>
      <c r="G14" s="26">
        <v>167.62</v>
      </c>
      <c r="H14" s="19">
        <f t="shared" si="0"/>
        <v>48.2</v>
      </c>
      <c r="I14" s="19">
        <f t="shared" si="2"/>
        <v>2.875551843455435</v>
      </c>
      <c r="J14" s="19"/>
      <c r="K14" s="19">
        <f t="shared" si="1"/>
        <v>6.5644481565445645</v>
      </c>
      <c r="L14" s="1"/>
    </row>
    <row r="15" spans="1:13">
      <c r="A15" s="4" t="s">
        <v>43</v>
      </c>
      <c r="B15" s="4"/>
      <c r="C15" s="4" t="s">
        <v>49</v>
      </c>
      <c r="D15" s="22" t="s">
        <v>50</v>
      </c>
      <c r="E15" s="4" t="s">
        <v>54</v>
      </c>
      <c r="F15" s="4">
        <v>1928</v>
      </c>
      <c r="G15" s="26">
        <v>148.41999999999999</v>
      </c>
      <c r="H15" s="19">
        <f t="shared" si="0"/>
        <v>48.2</v>
      </c>
      <c r="I15" s="19">
        <f t="shared" si="2"/>
        <v>3.2475407627004449</v>
      </c>
      <c r="J15" s="19"/>
      <c r="K15" s="19">
        <f t="shared" si="1"/>
        <v>6.1924592372995537</v>
      </c>
      <c r="L15" s="1"/>
    </row>
    <row r="16" spans="1:13">
      <c r="A16" s="4" t="s">
        <v>44</v>
      </c>
      <c r="B16" s="4"/>
      <c r="C16" s="4" t="s">
        <v>49</v>
      </c>
      <c r="D16" s="22" t="s">
        <v>50</v>
      </c>
      <c r="E16" s="4" t="s">
        <v>54</v>
      </c>
      <c r="F16" s="4">
        <v>1928</v>
      </c>
      <c r="G16" s="26">
        <v>132.22999999999999</v>
      </c>
      <c r="H16" s="19">
        <f t="shared" si="0"/>
        <v>48.2</v>
      </c>
      <c r="I16" s="19">
        <f t="shared" si="2"/>
        <v>3.6451637298646307</v>
      </c>
      <c r="J16" s="19"/>
      <c r="K16" s="19">
        <f t="shared" si="1"/>
        <v>5.7948362701353684</v>
      </c>
      <c r="L16" s="1"/>
      <c r="M16" s="1"/>
    </row>
    <row r="17" spans="1:13">
      <c r="A17" s="4" t="s">
        <v>45</v>
      </c>
      <c r="B17" s="4"/>
      <c r="C17" s="4" t="s">
        <v>49</v>
      </c>
      <c r="D17" s="22" t="s">
        <v>50</v>
      </c>
      <c r="E17" s="4" t="s">
        <v>54</v>
      </c>
      <c r="F17" s="4">
        <v>1928</v>
      </c>
      <c r="G17" s="26">
        <v>155.01</v>
      </c>
      <c r="H17" s="19">
        <f t="shared" si="0"/>
        <v>48.2</v>
      </c>
      <c r="I17" s="19">
        <f t="shared" si="2"/>
        <v>3.1094768079478747</v>
      </c>
      <c r="J17" s="19"/>
      <c r="K17" s="19">
        <f t="shared" si="1"/>
        <v>6.3305231920521248</v>
      </c>
      <c r="L17" s="1"/>
      <c r="M17" s="1"/>
    </row>
    <row r="18" spans="1:13">
      <c r="A18" s="4" t="s">
        <v>46</v>
      </c>
      <c r="B18" s="4"/>
      <c r="C18" s="4" t="s">
        <v>49</v>
      </c>
      <c r="D18" s="22" t="s">
        <v>50</v>
      </c>
      <c r="E18" s="4" t="s">
        <v>54</v>
      </c>
      <c r="F18" s="4">
        <v>1928</v>
      </c>
      <c r="G18" s="26">
        <v>198.71</v>
      </c>
      <c r="H18" s="19">
        <f t="shared" si="0"/>
        <v>48.2</v>
      </c>
      <c r="I18" s="19">
        <f t="shared" si="2"/>
        <v>2.4256454129132905</v>
      </c>
      <c r="J18" s="19"/>
      <c r="K18" s="19">
        <f t="shared" si="1"/>
        <v>7.014354587086709</v>
      </c>
      <c r="L18" s="1"/>
      <c r="M18" s="1"/>
    </row>
    <row r="19" spans="1:13">
      <c r="A19" s="4" t="s">
        <v>47</v>
      </c>
      <c r="B19" s="4"/>
      <c r="C19" s="4" t="s">
        <v>49</v>
      </c>
      <c r="D19" s="22" t="s">
        <v>50</v>
      </c>
      <c r="E19" s="4" t="s">
        <v>54</v>
      </c>
      <c r="F19" s="4">
        <v>1928</v>
      </c>
      <c r="G19" s="26">
        <v>137.06</v>
      </c>
      <c r="H19" s="19">
        <f t="shared" si="0"/>
        <v>48.2</v>
      </c>
      <c r="I19" s="19">
        <f t="shared" si="2"/>
        <v>3.5167080110900342</v>
      </c>
      <c r="J19" s="19"/>
      <c r="K19" s="19">
        <f t="shared" si="1"/>
        <v>5.9232919889099644</v>
      </c>
      <c r="L19" s="1"/>
      <c r="M19" s="1"/>
    </row>
    <row r="20" spans="1:13">
      <c r="A20" s="4" t="s">
        <v>48</v>
      </c>
      <c r="B20" s="4"/>
      <c r="C20" s="4" t="s">
        <v>49</v>
      </c>
      <c r="D20" s="22" t="s">
        <v>50</v>
      </c>
      <c r="E20" s="4" t="s">
        <v>54</v>
      </c>
      <c r="F20" s="4">
        <v>1928</v>
      </c>
      <c r="G20" s="26">
        <v>186.16</v>
      </c>
      <c r="H20" s="19">
        <f t="shared" si="0"/>
        <v>48.2</v>
      </c>
      <c r="I20" s="19">
        <f t="shared" si="2"/>
        <v>2.5891706059303825</v>
      </c>
      <c r="J20" s="19"/>
      <c r="K20" s="19">
        <f t="shared" si="1"/>
        <v>6.850829394069617</v>
      </c>
      <c r="L20" s="1"/>
      <c r="M20" s="1"/>
    </row>
    <row r="21" spans="1:13">
      <c r="A21" s="4"/>
      <c r="B21" s="4"/>
      <c r="C21" s="4"/>
      <c r="D21" s="22"/>
      <c r="E21" s="4"/>
      <c r="F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43865</v>
      </c>
      <c r="E28" s="4" t="s">
        <v>15</v>
      </c>
      <c r="F28" s="4" t="s">
        <v>51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52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3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2020-02-04T13:54:58Z</dcterms:modified>
</cp:coreProperties>
</file>