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5BE17067-3306-480A-9C8A-CD2B1F8EE43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K10" i="1" s="1"/>
  <c r="I11" i="1"/>
  <c r="I12" i="1"/>
  <c r="K12" i="1" s="1"/>
  <c r="I6" i="1"/>
  <c r="K11" i="1"/>
  <c r="H6" i="1"/>
  <c r="H8" i="1"/>
  <c r="H10" i="1"/>
  <c r="H11" i="1"/>
  <c r="H12" i="1"/>
  <c r="K7" i="1" l="1"/>
  <c r="K8" i="1"/>
  <c r="K9" i="1"/>
  <c r="H7" i="1"/>
  <c r="H9" i="1"/>
  <c r="K6" i="1" l="1"/>
</calcChain>
</file>

<file path=xl/sharedStrings.xml><?xml version="1.0" encoding="utf-8"?>
<sst xmlns="http://schemas.openxmlformats.org/spreadsheetml/2006/main" count="67" uniqueCount="55">
  <si>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</si>
  <si>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</si>
  <si>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</si>
  <si>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</si>
  <si>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</si>
  <si>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</si>
  <si>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</si>
  <si>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</si>
  <si>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</si>
  <si>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</si>
  <si>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</si>
  <si>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</si>
  <si>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</si>
  <si>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</si>
  <si>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</si>
  <si>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</si>
  <si>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</si>
  <si>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</si>
  <si>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</si>
  <si>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</si>
  <si>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</si>
  <si>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</si>
  <si>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</si>
  <si>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</si>
  <si>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</si>
  <si>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</si>
  <si>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</si>
  <si>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</si>
  <si>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</si>
  <si>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</si>
  <si>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</si>
  <si>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</si>
  <si>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</si>
  <si>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</si>
  <si>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JW1</t>
  </si>
  <si>
    <t>JW2</t>
  </si>
  <si>
    <t>JW3</t>
  </si>
  <si>
    <t>JW4</t>
  </si>
  <si>
    <t>PCR</t>
  </si>
  <si>
    <t>Jamie Wandzilak</t>
  </si>
  <si>
    <t>jamie_wandzilak@uri.edu</t>
  </si>
  <si>
    <t>0000143904</t>
  </si>
  <si>
    <t>ΔPmrA_no_C1</t>
  </si>
  <si>
    <t>KROL19</t>
  </si>
  <si>
    <t>KROL20</t>
  </si>
  <si>
    <t>p703</t>
  </si>
  <si>
    <t>ΔPmrA_mpk 1</t>
  </si>
  <si>
    <t>KROL152</t>
  </si>
  <si>
    <t>ΔPmrA_mtip2</t>
  </si>
  <si>
    <t>LVS PriM+</t>
  </si>
  <si>
    <t>KROL252</t>
  </si>
  <si>
    <t>JW5</t>
  </si>
  <si>
    <t>KROL253</t>
  </si>
  <si>
    <t>JW6</t>
  </si>
  <si>
    <t>JW7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</si>
</sst>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mie_wandzilak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topLeftCell="A15" workbookViewId="0">
      <selection activeCell="F31" sqref="F31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38</v>
      </c>
      <c r="D6" s="22" t="s">
        <v>42</v>
      </c>
      <c r="E6" s="4" t="s">
        <v>47</v>
      </c>
      <c r="F6" s="4">
        <v>1697</v>
      </c>
      <c r="G6" s="4">
        <v>98.9</v>
      </c>
      <c r="H6" s="19">
        <f>(F6/100)*2.5</f>
        <v>42.424999999999997</v>
      </c>
      <c r="I6" s="19">
        <f>(H6/G6)*10</f>
        <v>4.2896865520727996</v>
      </c>
      <c r="J6" s="19"/>
      <c r="K6" s="19">
        <f>12-I6-2.56</f>
        <v>5.1503134479271999</v>
      </c>
      <c r="L6" s="1"/>
      <c r="M6" s="1"/>
    </row>
    <row r="7" spans="1:13">
      <c r="A7" s="4" t="s">
        <v>35</v>
      </c>
      <c r="B7" s="4"/>
      <c r="C7" s="4" t="s">
        <v>38</v>
      </c>
      <c r="D7" s="22" t="s">
        <v>46</v>
      </c>
      <c r="E7" s="4" t="s">
        <v>44</v>
      </c>
      <c r="F7" s="4">
        <v>1697</v>
      </c>
      <c r="G7" s="4">
        <v>97</v>
      </c>
      <c r="H7" s="19">
        <f t="shared" ref="H7:H12" si="0">F7/100*2.5</f>
        <v>42.424999999999997</v>
      </c>
      <c r="I7" s="19">
        <f t="shared" ref="I7:I12" si="1">(H7/G7)*10</f>
        <v>4.3737113402061851</v>
      </c>
      <c r="J7" s="19"/>
      <c r="K7" s="19">
        <f t="shared" ref="K7:K12" si="2">12-I7-2.56</f>
        <v>5.0662886597938144</v>
      </c>
      <c r="L7" s="1"/>
      <c r="M7" s="1"/>
    </row>
    <row r="8" spans="1:13">
      <c r="A8" s="4" t="s">
        <v>36</v>
      </c>
      <c r="B8" s="4"/>
      <c r="C8" s="4" t="s">
        <v>38</v>
      </c>
      <c r="D8" s="22" t="s">
        <v>48</v>
      </c>
      <c r="E8" s="4" t="s">
        <v>45</v>
      </c>
      <c r="F8" s="4">
        <v>1697</v>
      </c>
      <c r="G8" s="4">
        <v>93.6</v>
      </c>
      <c r="H8" s="19">
        <f>F8/100*2.5</f>
        <v>42.424999999999997</v>
      </c>
      <c r="I8" s="19">
        <f t="shared" si="1"/>
        <v>4.5325854700854702</v>
      </c>
      <c r="J8" s="19"/>
      <c r="K8" s="19">
        <f t="shared" si="2"/>
        <v>4.9074145299145293</v>
      </c>
      <c r="L8" s="1"/>
      <c r="M8" s="1"/>
    </row>
    <row r="9" spans="1:13">
      <c r="A9" s="4" t="s">
        <v>37</v>
      </c>
      <c r="B9" s="4"/>
      <c r="C9" s="4" t="s">
        <v>38</v>
      </c>
      <c r="D9" s="22" t="s">
        <v>49</v>
      </c>
      <c r="E9" s="4" t="s">
        <v>50</v>
      </c>
      <c r="F9" s="4">
        <v>1800</v>
      </c>
      <c r="G9" s="4">
        <v>96.8</v>
      </c>
      <c r="H9" s="19">
        <f t="shared" si="0"/>
        <v>45</v>
      </c>
      <c r="I9" s="19">
        <f t="shared" si="1"/>
        <v>4.6487603305785123</v>
      </c>
      <c r="J9" s="19"/>
      <c r="K9" s="19">
        <f t="shared" si="2"/>
        <v>4.791239669421488</v>
      </c>
      <c r="L9" s="1"/>
    </row>
    <row r="10" spans="1:13">
      <c r="A10" s="4" t="s">
        <v>51</v>
      </c>
      <c r="B10" s="4"/>
      <c r="C10" s="4" t="s">
        <v>38</v>
      </c>
      <c r="D10" s="22" t="s">
        <v>49</v>
      </c>
      <c r="E10" s="4" t="s">
        <v>52</v>
      </c>
      <c r="F10" s="4">
        <v>1800</v>
      </c>
      <c r="G10" s="4">
        <v>96.8</v>
      </c>
      <c r="H10" s="19">
        <f t="shared" si="0"/>
        <v>45</v>
      </c>
      <c r="I10" s="19">
        <f t="shared" si="1"/>
        <v>4.6487603305785123</v>
      </c>
      <c r="J10" s="19"/>
      <c r="K10" s="19">
        <f t="shared" si="2"/>
        <v>4.791239669421488</v>
      </c>
      <c r="L10" s="1"/>
    </row>
    <row r="11" spans="1:13">
      <c r="A11" s="4" t="s">
        <v>53</v>
      </c>
      <c r="B11" s="4"/>
      <c r="C11" s="4" t="s">
        <v>38</v>
      </c>
      <c r="D11" s="22" t="s">
        <v>49</v>
      </c>
      <c r="E11" s="4" t="s">
        <v>44</v>
      </c>
      <c r="F11" s="4">
        <v>1800</v>
      </c>
      <c r="G11" s="4">
        <v>96.8</v>
      </c>
      <c r="H11" s="19">
        <f t="shared" si="0"/>
        <v>45</v>
      </c>
      <c r="I11" s="19">
        <f t="shared" si="1"/>
        <v>4.6487603305785123</v>
      </c>
      <c r="J11" s="19"/>
      <c r="K11" s="19">
        <f t="shared" si="2"/>
        <v>4.791239669421488</v>
      </c>
      <c r="L11" s="1"/>
    </row>
    <row r="12" spans="1:13">
      <c r="A12" s="4" t="s">
        <v>54</v>
      </c>
      <c r="B12" s="4"/>
      <c r="C12" s="4" t="s">
        <v>38</v>
      </c>
      <c r="D12" s="22" t="s">
        <v>49</v>
      </c>
      <c r="E12" s="4" t="s">
        <v>43</v>
      </c>
      <c r="F12" s="4">
        <v>1800</v>
      </c>
      <c r="G12" s="4">
        <v>96.8</v>
      </c>
      <c r="H12" s="19">
        <f t="shared" si="0"/>
        <v>45</v>
      </c>
      <c r="I12" s="19">
        <f t="shared" si="1"/>
        <v>4.6487603305785123</v>
      </c>
      <c r="J12" s="19"/>
      <c r="K12" s="19">
        <f t="shared" si="2"/>
        <v>4.791239669421488</v>
      </c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43818</v>
      </c>
      <c r="E28" s="4" t="s">
        <v>15</v>
      </c>
      <c r="F28" s="4" t="s">
        <v>39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40</v>
      </c>
      <c r="G29" s="4" t="s">
        <v>11</v>
      </c>
      <c r="H29" s="18" t="s">
        <v>41</v>
      </c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Jamie</cp:lastModifiedBy>
  <cp:lastPrinted>2019-12-19T14:51:06Z</cp:lastPrinted>
  <dcterms:created xsi:type="dcterms:W3CDTF">2018-11-27T14:11:25Z</dcterms:created>
  <dcterms:modified xsi:type="dcterms:W3CDTF">2019-12-19T14:51:25Z</dcterms:modified>
</cp:coreProperties>
</file>