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B67C32F5-8741-794F-A16D-F6AD8489AA7A}" xr6:coauthVersionLast="41" xr6:coauthVersionMax="43" xr10:uidLastSave="{00000000-0000-0000-0000-000000000000}"/>
  <bookViews>
    <workbookView xWindow="0" yWindow="460" windowWidth="25600" windowHeight="1554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7" i="1"/>
  <c r="I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6" i="1"/>
  <c r="K6" i="1"/>
</calcChain>
</file>

<file path=xl/sharedStrings.xml><?xml version="1.0" encoding="utf-8"?>
<sst xmlns="http://schemas.openxmlformats.org/spreadsheetml/2006/main" count="103" uniqueCount="56">
  <si>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</si>
  <si>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</si>
  <si>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</si>
  <si>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</si>
  <si>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</si>
  <si>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</si>
  <si>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</si>
  <si>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</si>
  <si>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</si>
  <si>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</si>
  <si>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</si>
  <si>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</si>
  <si>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</si>
  <si>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</si>
  <si>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</si>
  <si>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</si>
  <si>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</si>
  <si>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</si>
  <si>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</si>
  <si>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</si>
  <si>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</si>
  <si>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</si>
  <si>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</si>
  <si>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</si>
  <si>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</si>
  <si>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</si>
  <si>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</si>
  <si>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</si>
  <si>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</si>
  <si>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</si>
  <si>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</si>
  <si>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</si>
  <si>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</si>
  <si>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</si>
  <si>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JTC1</t>
  </si>
  <si>
    <t>JTC2</t>
  </si>
  <si>
    <t>JTC3</t>
  </si>
  <si>
    <t>JTC4</t>
  </si>
  <si>
    <t>JTC5</t>
  </si>
  <si>
    <t>JTC6</t>
  </si>
  <si>
    <t>JTC7</t>
  </si>
  <si>
    <t>JTC8</t>
  </si>
  <si>
    <t>JTC9</t>
  </si>
  <si>
    <t>JTC10</t>
  </si>
  <si>
    <t>JTC11</t>
  </si>
  <si>
    <t>JTC12</t>
  </si>
  <si>
    <t>JTC13</t>
  </si>
  <si>
    <t>JTC14</t>
  </si>
  <si>
    <t>JTC15</t>
  </si>
  <si>
    <t>JTC16</t>
  </si>
  <si>
    <t>PCR</t>
  </si>
  <si>
    <t>LVS_snip</t>
  </si>
  <si>
    <t>pKR270</t>
  </si>
  <si>
    <t>John Church</t>
  </si>
  <si>
    <t>john_church@my.uri.edu</t>
  </si>
  <si>
    <t>Samples 1-15 diluted 1:10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</si>
</sst>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hn_church@my.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7"/>
  <sheetViews>
    <sheetView tabSelected="1" topLeftCell="A2" workbookViewId="0">
      <selection activeCell="L8" sqref="L8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21.8320312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9">
      <c r="A2" s="2" t="s">
        <v>18</v>
      </c>
      <c r="B2" s="2" t="s">
        <v>0</v>
      </c>
      <c r="C2" s="7" t="s">
        <v>20</v>
      </c>
      <c r="D2" s="7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35">
      <c r="A3" s="8"/>
      <c r="B3" s="9" t="s">
        <v>19</v>
      </c>
      <c r="C3" s="8" t="s">
        <v>24</v>
      </c>
      <c r="D3" s="8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3">
      <c r="A4" s="4"/>
      <c r="B4" s="4"/>
      <c r="C4" s="3"/>
      <c r="D4" s="3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3" ht="34">
      <c r="A5" s="4"/>
      <c r="B5" s="4"/>
      <c r="C5" s="3"/>
      <c r="D5" s="3"/>
      <c r="E5" s="3"/>
      <c r="F5" s="4"/>
      <c r="G5" s="4"/>
      <c r="H5" s="16" t="s">
        <v>17</v>
      </c>
      <c r="I5" s="24" t="s">
        <v>31</v>
      </c>
      <c r="J5" s="24" t="s">
        <v>32</v>
      </c>
      <c r="K5" s="24" t="s">
        <v>33</v>
      </c>
      <c r="L5" s="1"/>
      <c r="M5" s="1"/>
    </row>
    <row r="6" spans="1:13">
      <c r="A6" s="4" t="s">
        <v>34</v>
      </c>
      <c r="B6" s="4"/>
      <c r="C6" s="4" t="s">
        <v>50</v>
      </c>
      <c r="D6" s="22" t="s">
        <v>51</v>
      </c>
      <c r="E6" s="4" t="s">
        <v>52</v>
      </c>
      <c r="F6" s="4">
        <v>1928</v>
      </c>
      <c r="G6" s="19">
        <v>128.36000000000001</v>
      </c>
      <c r="H6" s="19">
        <f>F6/100*2.5</f>
        <v>48.2</v>
      </c>
      <c r="I6" s="19">
        <f>H6/G6*10</f>
        <v>3.7550638828295417</v>
      </c>
      <c r="J6" s="19"/>
      <c r="K6" s="19">
        <f>12-I6-2.56</f>
        <v>5.6849361171704569</v>
      </c>
      <c r="L6" s="1"/>
      <c r="M6" s="1"/>
    </row>
    <row r="7" spans="1:13">
      <c r="A7" s="4" t="s">
        <v>35</v>
      </c>
      <c r="B7" s="4"/>
      <c r="C7" s="4" t="s">
        <v>50</v>
      </c>
      <c r="D7" s="22" t="s">
        <v>51</v>
      </c>
      <c r="E7" s="4" t="s">
        <v>52</v>
      </c>
      <c r="F7" s="4">
        <v>1928</v>
      </c>
      <c r="G7" s="19">
        <v>78.86</v>
      </c>
      <c r="H7" s="19">
        <f t="shared" ref="H7:H21" si="0">F7/100*2.5</f>
        <v>48.2</v>
      </c>
      <c r="I7" s="19">
        <f>H7/G7*10</f>
        <v>6.1120973877758056</v>
      </c>
      <c r="J7" s="19"/>
      <c r="K7" s="19">
        <f t="shared" ref="K7:K21" si="1">12-I7-2.56</f>
        <v>3.3279026122241944</v>
      </c>
      <c r="L7" s="1"/>
      <c r="M7" s="1"/>
    </row>
    <row r="8" spans="1:13">
      <c r="A8" s="4" t="s">
        <v>36</v>
      </c>
      <c r="B8" s="4"/>
      <c r="C8" s="4" t="s">
        <v>50</v>
      </c>
      <c r="D8" s="22" t="s">
        <v>51</v>
      </c>
      <c r="E8" s="4" t="s">
        <v>52</v>
      </c>
      <c r="F8" s="4">
        <v>1928</v>
      </c>
      <c r="G8" s="19">
        <v>135.29</v>
      </c>
      <c r="H8" s="19">
        <f t="shared" si="0"/>
        <v>48.2</v>
      </c>
      <c r="I8" s="19">
        <f t="shared" ref="I8:I20" si="2">H8/G8*10</f>
        <v>3.5627171261734061</v>
      </c>
      <c r="J8" s="19"/>
      <c r="K8" s="19">
        <f t="shared" si="1"/>
        <v>5.8772828738265925</v>
      </c>
      <c r="L8" s="1" t="s">
        <v>55</v>
      </c>
      <c r="M8" s="1"/>
    </row>
    <row r="9" spans="1:13">
      <c r="A9" s="4" t="s">
        <v>37</v>
      </c>
      <c r="B9" s="4"/>
      <c r="C9" s="4" t="s">
        <v>50</v>
      </c>
      <c r="D9" s="22" t="s">
        <v>51</v>
      </c>
      <c r="E9" s="4" t="s">
        <v>52</v>
      </c>
      <c r="F9" s="4">
        <v>1928</v>
      </c>
      <c r="G9" s="19">
        <v>156</v>
      </c>
      <c r="H9" s="19">
        <f t="shared" si="0"/>
        <v>48.2</v>
      </c>
      <c r="I9" s="19">
        <f t="shared" si="2"/>
        <v>3.0897435897435899</v>
      </c>
      <c r="J9" s="19"/>
      <c r="K9" s="19">
        <f t="shared" si="1"/>
        <v>6.3502564102564101</v>
      </c>
      <c r="L9" s="1"/>
    </row>
    <row r="10" spans="1:13">
      <c r="A10" s="4" t="s">
        <v>38</v>
      </c>
      <c r="B10" s="4"/>
      <c r="C10" s="4" t="s">
        <v>50</v>
      </c>
      <c r="D10" s="22" t="s">
        <v>51</v>
      </c>
      <c r="E10" s="4" t="s">
        <v>52</v>
      </c>
      <c r="F10" s="4">
        <v>1928</v>
      </c>
      <c r="G10" s="19">
        <v>118.54</v>
      </c>
      <c r="H10" s="19">
        <f t="shared" si="0"/>
        <v>48.2</v>
      </c>
      <c r="I10" s="19">
        <f t="shared" si="2"/>
        <v>4.0661380124852373</v>
      </c>
      <c r="J10" s="19"/>
      <c r="K10" s="19">
        <f t="shared" si="1"/>
        <v>5.3738619875147631</v>
      </c>
      <c r="L10" s="1"/>
    </row>
    <row r="11" spans="1:13">
      <c r="A11" s="4" t="s">
        <v>39</v>
      </c>
      <c r="B11" s="4"/>
      <c r="C11" s="4" t="s">
        <v>50</v>
      </c>
      <c r="D11" s="22" t="s">
        <v>51</v>
      </c>
      <c r="E11" s="4" t="s">
        <v>52</v>
      </c>
      <c r="F11" s="4">
        <v>1928</v>
      </c>
      <c r="G11" s="19">
        <v>116.99</v>
      </c>
      <c r="H11" s="19">
        <f t="shared" si="0"/>
        <v>48.2</v>
      </c>
      <c r="I11" s="19">
        <f t="shared" si="2"/>
        <v>4.1200102572869479</v>
      </c>
      <c r="J11" s="19"/>
      <c r="K11" s="19">
        <f t="shared" si="1"/>
        <v>5.3199897427130516</v>
      </c>
      <c r="L11" s="1"/>
    </row>
    <row r="12" spans="1:13">
      <c r="A12" s="4" t="s">
        <v>40</v>
      </c>
      <c r="B12" s="4"/>
      <c r="C12" s="4" t="s">
        <v>50</v>
      </c>
      <c r="D12" s="22" t="s">
        <v>51</v>
      </c>
      <c r="E12" s="4" t="s">
        <v>52</v>
      </c>
      <c r="F12" s="4">
        <v>1928</v>
      </c>
      <c r="G12" s="19">
        <v>128.83000000000001</v>
      </c>
      <c r="H12" s="19">
        <f t="shared" si="0"/>
        <v>48.2</v>
      </c>
      <c r="I12" s="19">
        <f t="shared" si="2"/>
        <v>3.741364588993247</v>
      </c>
      <c r="J12" s="19"/>
      <c r="K12" s="19">
        <f t="shared" si="1"/>
        <v>5.6986354110067534</v>
      </c>
      <c r="L12" s="1"/>
    </row>
    <row r="13" spans="1:13">
      <c r="A13" s="4" t="s">
        <v>41</v>
      </c>
      <c r="B13" s="4"/>
      <c r="C13" s="4" t="s">
        <v>50</v>
      </c>
      <c r="D13" s="22" t="s">
        <v>51</v>
      </c>
      <c r="E13" s="4" t="s">
        <v>52</v>
      </c>
      <c r="F13" s="4">
        <v>1928</v>
      </c>
      <c r="G13" s="19">
        <v>140.56</v>
      </c>
      <c r="H13" s="19">
        <f t="shared" si="0"/>
        <v>48.2</v>
      </c>
      <c r="I13" s="19">
        <f t="shared" si="2"/>
        <v>3.4291405805350026</v>
      </c>
      <c r="J13" s="19"/>
      <c r="K13" s="19">
        <f t="shared" si="1"/>
        <v>6.0108594194649978</v>
      </c>
      <c r="L13" s="1"/>
    </row>
    <row r="14" spans="1:13">
      <c r="A14" s="4" t="s">
        <v>42</v>
      </c>
      <c r="B14" s="4"/>
      <c r="C14" s="4" t="s">
        <v>50</v>
      </c>
      <c r="D14" s="22" t="s">
        <v>51</v>
      </c>
      <c r="E14" s="4" t="s">
        <v>52</v>
      </c>
      <c r="F14" s="4">
        <v>1928</v>
      </c>
      <c r="G14" s="19">
        <v>127.31</v>
      </c>
      <c r="H14" s="19">
        <f t="shared" si="0"/>
        <v>48.2</v>
      </c>
      <c r="I14" s="19">
        <f t="shared" si="2"/>
        <v>3.786034090016495</v>
      </c>
      <c r="J14" s="19"/>
      <c r="K14" s="19">
        <f t="shared" si="1"/>
        <v>5.6539659099835049</v>
      </c>
      <c r="L14" s="1"/>
    </row>
    <row r="15" spans="1:13">
      <c r="A15" s="4" t="s">
        <v>43</v>
      </c>
      <c r="B15" s="4"/>
      <c r="C15" s="4" t="s">
        <v>50</v>
      </c>
      <c r="D15" s="22" t="s">
        <v>51</v>
      </c>
      <c r="E15" s="4" t="s">
        <v>52</v>
      </c>
      <c r="F15" s="4">
        <v>1928</v>
      </c>
      <c r="G15" s="19">
        <v>144.06</v>
      </c>
      <c r="H15" s="19">
        <f t="shared" si="0"/>
        <v>48.2</v>
      </c>
      <c r="I15" s="19">
        <f t="shared" si="2"/>
        <v>3.3458281271692352</v>
      </c>
      <c r="J15" s="19"/>
      <c r="K15" s="19">
        <f t="shared" si="1"/>
        <v>6.0941718728307652</v>
      </c>
      <c r="L15" s="1"/>
    </row>
    <row r="16" spans="1:13">
      <c r="A16" s="4" t="s">
        <v>44</v>
      </c>
      <c r="B16" s="4"/>
      <c r="C16" s="4" t="s">
        <v>50</v>
      </c>
      <c r="D16" s="22" t="s">
        <v>51</v>
      </c>
      <c r="E16" s="4" t="s">
        <v>52</v>
      </c>
      <c r="F16" s="4">
        <v>1928</v>
      </c>
      <c r="G16" s="19">
        <v>170.64</v>
      </c>
      <c r="H16" s="19">
        <f t="shared" si="0"/>
        <v>48.2</v>
      </c>
      <c r="I16" s="19">
        <f t="shared" si="2"/>
        <v>2.8246601031411163</v>
      </c>
      <c r="J16" s="19"/>
      <c r="K16" s="19">
        <f t="shared" si="1"/>
        <v>6.6153398968588828</v>
      </c>
      <c r="L16" s="1"/>
      <c r="M16" s="1"/>
    </row>
    <row r="17" spans="1:13">
      <c r="A17" s="4" t="s">
        <v>45</v>
      </c>
      <c r="B17" s="4"/>
      <c r="C17" s="4" t="s">
        <v>50</v>
      </c>
      <c r="D17" s="22" t="s">
        <v>51</v>
      </c>
      <c r="E17" s="4" t="s">
        <v>52</v>
      </c>
      <c r="F17" s="4">
        <v>1928</v>
      </c>
      <c r="G17" s="19">
        <v>121.73</v>
      </c>
      <c r="H17" s="19">
        <f t="shared" si="0"/>
        <v>48.2</v>
      </c>
      <c r="I17" s="19">
        <f t="shared" si="2"/>
        <v>3.9595826829869383</v>
      </c>
      <c r="J17" s="19"/>
      <c r="K17" s="19">
        <f t="shared" si="1"/>
        <v>5.4804173170130621</v>
      </c>
      <c r="L17" s="1"/>
      <c r="M17" s="1"/>
    </row>
    <row r="18" spans="1:13">
      <c r="A18" s="4" t="s">
        <v>46</v>
      </c>
      <c r="B18" s="4"/>
      <c r="C18" s="4" t="s">
        <v>50</v>
      </c>
      <c r="D18" s="22" t="s">
        <v>51</v>
      </c>
      <c r="E18" s="4" t="s">
        <v>52</v>
      </c>
      <c r="F18" s="4">
        <v>1928</v>
      </c>
      <c r="G18" s="19">
        <v>59.71</v>
      </c>
      <c r="H18" s="19">
        <f t="shared" si="0"/>
        <v>48.2</v>
      </c>
      <c r="I18" s="19">
        <f t="shared" si="2"/>
        <v>8.0723496901691512</v>
      </c>
      <c r="J18" s="19"/>
      <c r="K18" s="19">
        <f t="shared" si="1"/>
        <v>1.3676503098308488</v>
      </c>
      <c r="L18" s="1"/>
      <c r="M18" s="1"/>
    </row>
    <row r="19" spans="1:13">
      <c r="A19" s="4" t="s">
        <v>47</v>
      </c>
      <c r="B19" s="4"/>
      <c r="C19" s="4" t="s">
        <v>50</v>
      </c>
      <c r="D19" s="22" t="s">
        <v>51</v>
      </c>
      <c r="E19" s="4" t="s">
        <v>52</v>
      </c>
      <c r="F19" s="4">
        <v>1928</v>
      </c>
      <c r="G19" s="19">
        <v>123.5</v>
      </c>
      <c r="H19" s="19">
        <f t="shared" si="0"/>
        <v>48.2</v>
      </c>
      <c r="I19" s="19">
        <f t="shared" si="2"/>
        <v>3.9028340080971664</v>
      </c>
      <c r="J19" s="19"/>
      <c r="K19" s="19">
        <f t="shared" si="1"/>
        <v>5.5371659919028335</v>
      </c>
      <c r="L19" s="1"/>
      <c r="M19" s="1"/>
    </row>
    <row r="20" spans="1:13">
      <c r="A20" s="4" t="s">
        <v>48</v>
      </c>
      <c r="B20" s="4"/>
      <c r="C20" s="4" t="s">
        <v>50</v>
      </c>
      <c r="D20" s="22" t="s">
        <v>51</v>
      </c>
      <c r="E20" s="4" t="s">
        <v>52</v>
      </c>
      <c r="F20" s="4">
        <v>1928</v>
      </c>
      <c r="G20" s="19">
        <v>128.88</v>
      </c>
      <c r="H20" s="19">
        <f t="shared" si="0"/>
        <v>48.2</v>
      </c>
      <c r="I20" s="19">
        <f t="shared" si="2"/>
        <v>3.739913097454997</v>
      </c>
      <c r="J20" s="19"/>
      <c r="K20" s="19">
        <f t="shared" si="1"/>
        <v>5.7000869025450029</v>
      </c>
      <c r="L20" s="1"/>
      <c r="M20" s="1"/>
    </row>
    <row r="21" spans="1:13">
      <c r="A21" s="4" t="s">
        <v>49</v>
      </c>
      <c r="B21" s="4"/>
      <c r="C21" s="4" t="s">
        <v>50</v>
      </c>
      <c r="D21" s="22" t="s">
        <v>51</v>
      </c>
      <c r="E21" s="4" t="s">
        <v>52</v>
      </c>
      <c r="F21" s="4">
        <v>1928</v>
      </c>
      <c r="G21" s="19">
        <v>10.39</v>
      </c>
      <c r="H21" s="19">
        <f t="shared" si="0"/>
        <v>48.2</v>
      </c>
      <c r="I21" s="19">
        <f t="shared" ref="I8:I21" si="3">H21/G21</f>
        <v>4.639076034648701</v>
      </c>
      <c r="J21" s="19"/>
      <c r="K21" s="19">
        <f t="shared" si="1"/>
        <v>4.8009239653512985</v>
      </c>
      <c r="L21" s="1"/>
      <c r="M21" s="1"/>
    </row>
    <row r="22" spans="1:13">
      <c r="A22" s="4"/>
      <c r="B22" s="4"/>
      <c r="C22" s="4"/>
      <c r="D22" s="22"/>
      <c r="E22" s="4"/>
      <c r="F22" s="4"/>
      <c r="G22" s="4"/>
      <c r="H22" s="19"/>
      <c r="I22" s="19"/>
      <c r="J22" s="19"/>
      <c r="K22" s="19"/>
      <c r="L22" s="1"/>
      <c r="M22" s="1"/>
    </row>
    <row r="23" spans="1:13">
      <c r="A23" s="4"/>
      <c r="B23" s="4"/>
      <c r="C23" s="4"/>
      <c r="D23" s="22"/>
      <c r="E23" s="4"/>
      <c r="F23" s="4"/>
      <c r="G23" s="4"/>
      <c r="H23" s="19"/>
      <c r="I23" s="19"/>
      <c r="J23" s="19"/>
      <c r="K23" s="19"/>
      <c r="L23" s="1"/>
      <c r="M23" s="1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</row>
    <row r="25" spans="1:13">
      <c r="A25" s="25" t="s">
        <v>30</v>
      </c>
      <c r="B25" s="25"/>
      <c r="C25" s="25"/>
      <c r="D25" s="5"/>
      <c r="E25" s="5"/>
      <c r="F25" s="5"/>
      <c r="G25" s="5"/>
      <c r="H25" s="5"/>
      <c r="I25" s="5"/>
      <c r="J25" s="5"/>
      <c r="K25" s="5"/>
      <c r="L25" s="1"/>
      <c r="M25" s="1"/>
    </row>
    <row r="26" spans="1:13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</row>
    <row r="27" spans="1:1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</row>
    <row r="28" spans="1:13">
      <c r="A28" s="17" t="s">
        <v>14</v>
      </c>
      <c r="B28" s="4"/>
      <c r="C28" s="4" t="s">
        <v>29</v>
      </c>
      <c r="D28" s="20">
        <v>43809</v>
      </c>
      <c r="E28" s="4" t="s">
        <v>15</v>
      </c>
      <c r="F28" s="4" t="s">
        <v>53</v>
      </c>
      <c r="G28" s="5"/>
      <c r="H28" s="5"/>
      <c r="K28" s="5"/>
      <c r="L28" s="1"/>
      <c r="M28" s="1"/>
    </row>
    <row r="29" spans="1:13">
      <c r="A29" s="17" t="s">
        <v>8</v>
      </c>
      <c r="B29" s="17" t="s">
        <v>12</v>
      </c>
      <c r="C29" s="4" t="s">
        <v>9</v>
      </c>
      <c r="D29" s="4" t="s">
        <v>13</v>
      </c>
      <c r="E29" s="4" t="s">
        <v>10</v>
      </c>
      <c r="F29" s="21" t="s">
        <v>54</v>
      </c>
      <c r="G29" s="4" t="s">
        <v>11</v>
      </c>
      <c r="H29" s="18"/>
      <c r="K29" s="5"/>
      <c r="L29" s="1"/>
      <c r="M29" s="1"/>
    </row>
    <row r="30" spans="1:13">
      <c r="J30" s="1"/>
      <c r="K30" s="1"/>
      <c r="L30" s="1"/>
      <c r="M30" s="1"/>
    </row>
    <row r="31" spans="1:13">
      <c r="B31" s="1"/>
    </row>
    <row r="32" spans="1:13">
      <c r="B32" s="1"/>
      <c r="C32" s="23"/>
    </row>
    <row r="33" spans="2:3">
      <c r="B33" s="1"/>
      <c r="C33" s="23"/>
    </row>
    <row r="34" spans="2:3">
      <c r="B34" s="1"/>
    </row>
    <row r="35" spans="2:3">
      <c r="B35" s="1"/>
    </row>
    <row r="36" spans="2:3">
      <c r="B36" s="1"/>
      <c r="C36" s="23"/>
    </row>
    <row r="37" spans="2:3">
      <c r="B37" s="1"/>
      <c r="C37" s="23"/>
    </row>
  </sheetData>
  <mergeCells count="1">
    <mergeCell ref="A25:C25"/>
  </mergeCells>
  <phoneticPr fontId="12" type="noConversion"/>
  <hyperlinks>
    <hyperlink ref="F29" r:id="rId1" xr:uid="{D8ED0D81-6353-4868-BBB9-D2D3CDC10EA9}"/>
  </hyperlinks>
  <pageMargins left="0.7" right="0.7" top="0.75" bottom="0.75" header="0.3" footer="0.3"/>
  <pageSetup scale="66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2019-06-19T18:01:21Z</cp:lastPrinted>
  <dcterms:created xsi:type="dcterms:W3CDTF">2018-11-27T14:11:25Z</dcterms:created>
  <dcterms:modified xsi:type="dcterms:W3CDTF">2019-12-10T13:58:55Z</dcterms:modified>
</cp:coreProperties>
</file>