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A6047857-8148-6F4B-BB5B-846C682C9D1D}" xr6:coauthVersionLast="45" xr6:coauthVersionMax="45" xr10:uidLastSave="{00000000-0000-0000-0000-000000000000}"/>
  <bookViews>
    <workbookView xWindow="0" yWindow="460" windowWidth="19420" windowHeight="1102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6" i="2" l="1"/>
  <c r="G6" i="2"/>
  <c r="F6" i="2"/>
  <c r="I5" i="2"/>
  <c r="G5" i="2"/>
  <c r="F5" i="2"/>
  <c r="I4" i="2"/>
  <c r="G4" i="2"/>
  <c r="F4" i="2"/>
  <c r="K7" i="1" l="1"/>
  <c r="K8" i="1"/>
  <c r="K6" i="1"/>
  <c r="G8" i="1"/>
  <c r="G6" i="1"/>
  <c r="G7" i="1"/>
  <c r="H7" i="1"/>
  <c r="H8" i="1"/>
  <c r="H6" i="1" l="1"/>
</calcChain>
</file>

<file path=xl/sharedStrings.xml><?xml version="1.0" encoding="utf-8"?>
<sst xmlns="http://schemas.openxmlformats.org/spreadsheetml/2006/main" count="77" uniqueCount="49">
  <si>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</si>
  <si>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</si>
  <si>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</si>
  <si>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</si>
  <si>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</si>
  <si>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</si>
  <si>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</si>
  <si>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</si>
  <si>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</si>
  <si>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</si>
  <si>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</si>
  <si>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</si>
  <si>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</si>
  <si>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</si>
  <si>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</si>
  <si>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</si>
  <si>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</si>
  <si>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</si>
  <si>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</si>
  <si>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</si>
  <si>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</si>
  <si>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</si>
  <si>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</si>
  <si>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</si>
  <si>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</si>
  <si>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</si>
  <si>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</si>
  <si>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</si>
  <si>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</si>
  <si>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</si>
  <si>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</si>
  <si>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</si>
  <si>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</si>
  <si>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</si>
  <si>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KMR1</t>
  </si>
  <si>
    <t>PCR</t>
  </si>
  <si>
    <t>capA-1</t>
  </si>
  <si>
    <t>capA-2</t>
  </si>
  <si>
    <t>capA-3</t>
  </si>
  <si>
    <t>KROL278</t>
  </si>
  <si>
    <t>KMR2</t>
  </si>
  <si>
    <t>KMR3</t>
  </si>
  <si>
    <t>kramsey@uri.edu</t>
  </si>
  <si>
    <t>Template Stock Conc (ng/μl)</t>
  </si>
  <si>
    <r>
      <t>Primer Name</t>
    </r>
    <r>
      <rPr>
        <b/>
        <vertAlign val="superscript"/>
        <sz val="8"/>
        <color theme="1"/>
        <rFont val="Calibri (Body)"/>
      </rPr>
      <t>a</t>
    </r>
  </si>
  <si>
    <r>
      <t xml:space="preserve">PCR </t>
    </r>
    <r>
      <rPr>
        <u/>
        <sz val="8"/>
        <color theme="1"/>
        <rFont val="Calibri (Body)_x0000_"/>
      </rPr>
      <t>template:</t>
    </r>
  </si>
  <si>
    <r>
      <t>Volume </t>
    </r>
    <r>
      <rPr>
        <b/>
        <u/>
        <sz val="8"/>
        <color theme="1"/>
        <rFont val="Calibri (Body)_x0000_"/>
      </rPr>
      <t>H</t>
    </r>
    <r>
      <rPr>
        <b/>
        <u/>
        <vertAlign val="subscript"/>
        <sz val="8"/>
        <color theme="1"/>
        <rFont val="Calibri (Body)_x0000_"/>
      </rPr>
      <t>2</t>
    </r>
    <r>
      <rPr>
        <b/>
        <u/>
        <sz val="8"/>
        <color theme="1"/>
        <rFont val="Calibri (Body)_x0000_"/>
      </rPr>
      <t>O needed</t>
    </r>
  </si>
  <si>
    <r>
      <t>ng</t>
    </r>
    <r>
      <rPr>
        <sz val="8"/>
        <color theme="1"/>
        <rFont val="Calibri (Body)_x0000_"/>
      </rPr>
      <t> needed =</t>
    </r>
  </si>
  <si>
    <r>
      <t>(</t>
    </r>
    <r>
      <rPr>
        <b/>
        <sz val="8"/>
        <color theme="1"/>
        <rFont val="Calibri (Body)_x0000_"/>
      </rPr>
      <t>A ÷ 100) × 2.5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</si>
</sst>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8"/>
      <color theme="1"/>
      <name val="Calibri (Body)_x0000_"/>
    </font>
    <font>
      <b/>
      <vertAlign val="superscript"/>
      <sz val="8"/>
      <color theme="1"/>
      <name val="Calibri (Body)"/>
    </font>
    <font>
      <sz val="8"/>
      <color theme="1"/>
      <name val="Calibri (Body)_x0000_"/>
    </font>
    <font>
      <b/>
      <u/>
      <sz val="8"/>
      <color theme="1"/>
      <name val="Calibri (Body)_x0000_"/>
    </font>
    <font>
      <u/>
      <sz val="8"/>
      <color theme="1"/>
      <name val="Calibri (Body)_x0000_"/>
    </font>
    <font>
      <b/>
      <u/>
      <vertAlign val="subscript"/>
      <sz val="8"/>
      <color theme="1"/>
      <name val="Calibri (Body)_x0000_"/>
    </font>
    <font>
      <sz val="8"/>
      <color theme="1"/>
      <name val="Calibri"/>
      <family val="2"/>
    </font>
    <font>
      <sz val="8"/>
      <color rgb="FF000000"/>
      <name val="Calibri (Body)_x0000_"/>
    </font>
    <font>
      <sz val="8"/>
      <color theme="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3" fillId="0" borderId="1" xfId="0" applyFont="1" applyBorder="1" applyAlignment="1">
      <alignment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5" fillId="0" borderId="1" xfId="0" applyFont="1" applyBorder="1"/>
    <xf numFmtId="0" fontId="15" fillId="0" borderId="1" xfId="0" applyFont="1" applyBorder="1" applyAlignment="1"/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center" wrapText="1"/>
    </xf>
    <xf numFmtId="0" fontId="19" fillId="0" borderId="1" xfId="0" applyFont="1" applyBorder="1"/>
    <xf numFmtId="2" fontId="15" fillId="0" borderId="1" xfId="0" applyNumberFormat="1" applyFont="1" applyBorder="1"/>
    <xf numFmtId="0" fontId="21" fillId="0" borderId="0" xfId="0" applyFont="1"/>
    <xf numFmtId="0" fontId="20" fillId="0" borderId="0" xfId="0" applyFont="1" applyAlignmen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amsey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workbookViewId="0">
      <selection activeCell="A25" sqref="A25:C25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35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4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35</v>
      </c>
      <c r="D6" s="22" t="s">
        <v>36</v>
      </c>
      <c r="E6" s="4" t="s">
        <v>39</v>
      </c>
      <c r="F6" s="4">
        <v>300</v>
      </c>
      <c r="G6" s="4">
        <f>37.68/10</f>
        <v>3.7679999999999998</v>
      </c>
      <c r="H6" s="19">
        <f>F6/100*2.5</f>
        <v>7.5</v>
      </c>
      <c r="I6" s="19">
        <v>2</v>
      </c>
      <c r="J6" s="19"/>
      <c r="K6" s="19">
        <f>12-I6-2.56</f>
        <v>7.4399999999999995</v>
      </c>
      <c r="L6" s="1"/>
      <c r="M6" s="1"/>
    </row>
    <row r="7" spans="1:13">
      <c r="A7" s="4" t="s">
        <v>40</v>
      </c>
      <c r="B7" s="4"/>
      <c r="C7" s="4" t="s">
        <v>35</v>
      </c>
      <c r="D7" s="22" t="s">
        <v>37</v>
      </c>
      <c r="E7" s="4" t="s">
        <v>39</v>
      </c>
      <c r="F7" s="4">
        <v>300</v>
      </c>
      <c r="G7" s="4">
        <f>37.68/10</f>
        <v>3.7679999999999998</v>
      </c>
      <c r="H7" s="19">
        <f t="shared" ref="H7:H8" si="0">F7/100*2.5</f>
        <v>7.5</v>
      </c>
      <c r="I7" s="19">
        <v>2</v>
      </c>
      <c r="J7" s="19"/>
      <c r="K7" s="19">
        <f t="shared" ref="K7:K8" si="1">12-I7-2.56</f>
        <v>7.4399999999999995</v>
      </c>
      <c r="L7" s="1"/>
      <c r="M7" s="1"/>
    </row>
    <row r="8" spans="1:13">
      <c r="A8" s="4" t="s">
        <v>41</v>
      </c>
      <c r="B8" s="4"/>
      <c r="C8" s="4" t="s">
        <v>35</v>
      </c>
      <c r="D8" s="22" t="s">
        <v>38</v>
      </c>
      <c r="E8" s="4" t="s">
        <v>39</v>
      </c>
      <c r="F8" s="4">
        <v>300</v>
      </c>
      <c r="G8" s="4">
        <f>37.68/10</f>
        <v>3.7679999999999998</v>
      </c>
      <c r="H8" s="19">
        <f t="shared" si="0"/>
        <v>7.5</v>
      </c>
      <c r="I8" s="19">
        <v>2</v>
      </c>
      <c r="J8" s="19"/>
      <c r="K8" s="19">
        <f t="shared" si="1"/>
        <v>7.4399999999999995</v>
      </c>
      <c r="L8" s="1"/>
      <c r="M8" s="1"/>
    </row>
    <row r="9" spans="1:13">
      <c r="A9" s="4"/>
      <c r="B9" s="4"/>
      <c r="C9" s="4"/>
      <c r="D9" s="22"/>
      <c r="E9" s="4"/>
      <c r="F9" s="4"/>
      <c r="G9" s="4"/>
      <c r="H9" s="19"/>
      <c r="I9" s="19"/>
      <c r="J9" s="19"/>
      <c r="K9" s="19"/>
      <c r="L9" s="1"/>
    </row>
    <row r="10" spans="1:13">
      <c r="A10" s="4"/>
      <c r="B10" s="4"/>
      <c r="C10" s="4"/>
      <c r="D10" s="22"/>
      <c r="E10" s="4"/>
      <c r="F10" s="4"/>
      <c r="G10" s="4"/>
      <c r="H10" s="19"/>
      <c r="I10" s="19"/>
      <c r="J10" s="19"/>
      <c r="K10" s="19"/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43783</v>
      </c>
      <c r="E28" s="4" t="s">
        <v>15</v>
      </c>
      <c r="F28" s="4" t="s">
        <v>12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42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51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C7C9-17B7-3D4D-A141-B38983CF0E80}">
  <dimension ref="A1:I7"/>
  <sheetViews>
    <sheetView tabSelected="1" workbookViewId="0">
      <selection activeCell="J13" sqref="J13"/>
    </sheetView>
  </sheetViews>
  <sheetFormatPr baseColWidth="10" defaultRowHeight="16"/>
  <cols>
    <col min="1" max="1" width="9.6640625" bestFit="1" customWidth="1"/>
    <col min="2" max="2" width="9.1640625" bestFit="1" customWidth="1"/>
    <col min="3" max="3" width="9.83203125" bestFit="1" customWidth="1"/>
    <col min="4" max="4" width="8.6640625" bestFit="1" customWidth="1"/>
    <col min="5" max="5" width="8.5" bestFit="1" customWidth="1"/>
    <col min="6" max="6" width="9.33203125" bestFit="1" customWidth="1"/>
    <col min="7" max="8" width="8.6640625" bestFit="1" customWidth="1"/>
    <col min="9" max="9" width="9.33203125" bestFit="1" customWidth="1"/>
  </cols>
  <sheetData>
    <row r="1" spans="1:9" ht="25">
      <c r="A1" s="26" t="s">
        <v>18</v>
      </c>
      <c r="B1" s="26" t="s">
        <v>20</v>
      </c>
      <c r="C1" s="26" t="s">
        <v>21</v>
      </c>
      <c r="D1" s="26" t="s">
        <v>44</v>
      </c>
      <c r="E1" s="27" t="s">
        <v>22</v>
      </c>
      <c r="F1" s="27" t="s">
        <v>43</v>
      </c>
      <c r="G1" s="28" t="s">
        <v>45</v>
      </c>
      <c r="H1" s="28" t="s">
        <v>45</v>
      </c>
      <c r="I1" s="29" t="s">
        <v>46</v>
      </c>
    </row>
    <row r="2" spans="1:9">
      <c r="A2" s="30"/>
      <c r="B2" s="31"/>
      <c r="C2" s="31"/>
      <c r="D2" s="31"/>
      <c r="E2" s="30"/>
      <c r="F2" s="30"/>
      <c r="G2" s="32" t="s">
        <v>47</v>
      </c>
      <c r="H2" s="33" t="s">
        <v>5</v>
      </c>
      <c r="I2" s="34"/>
    </row>
    <row r="3" spans="1:9" ht="25">
      <c r="A3" s="30"/>
      <c r="B3" s="31"/>
      <c r="C3" s="31"/>
      <c r="D3" s="31"/>
      <c r="E3" s="30"/>
      <c r="F3" s="30"/>
      <c r="G3" s="27" t="s">
        <v>48</v>
      </c>
      <c r="H3" s="32" t="s">
        <v>31</v>
      </c>
      <c r="I3" s="35" t="s">
        <v>33</v>
      </c>
    </row>
    <row r="4" spans="1:9">
      <c r="A4" s="30" t="s">
        <v>34</v>
      </c>
      <c r="B4" s="30" t="s">
        <v>35</v>
      </c>
      <c r="C4" s="36" t="s">
        <v>36</v>
      </c>
      <c r="D4" s="30" t="s">
        <v>39</v>
      </c>
      <c r="E4" s="30">
        <v>300</v>
      </c>
      <c r="F4" s="30">
        <f>37.68/10</f>
        <v>3.7679999999999998</v>
      </c>
      <c r="G4" s="37">
        <f>E4/100*2.5</f>
        <v>7.5</v>
      </c>
      <c r="H4" s="37">
        <v>2</v>
      </c>
      <c r="I4" s="37">
        <f>12-H4-2.56</f>
        <v>7.4399999999999995</v>
      </c>
    </row>
    <row r="5" spans="1:9">
      <c r="A5" s="30" t="s">
        <v>40</v>
      </c>
      <c r="B5" s="30" t="s">
        <v>35</v>
      </c>
      <c r="C5" s="36" t="s">
        <v>37</v>
      </c>
      <c r="D5" s="30" t="s">
        <v>39</v>
      </c>
      <c r="E5" s="30">
        <v>300</v>
      </c>
      <c r="F5" s="30">
        <f>37.68/10</f>
        <v>3.7679999999999998</v>
      </c>
      <c r="G5" s="37">
        <f t="shared" ref="G5:G6" si="0">E5/100*2.5</f>
        <v>7.5</v>
      </c>
      <c r="H5" s="37">
        <v>2</v>
      </c>
      <c r="I5" s="37">
        <f t="shared" ref="I5:I6" si="1">12-H5-2.56</f>
        <v>7.4399999999999995</v>
      </c>
    </row>
    <row r="6" spans="1:9">
      <c r="A6" s="30" t="s">
        <v>41</v>
      </c>
      <c r="B6" s="30" t="s">
        <v>35</v>
      </c>
      <c r="C6" s="36" t="s">
        <v>38</v>
      </c>
      <c r="D6" s="30" t="s">
        <v>39</v>
      </c>
      <c r="E6" s="30">
        <v>300</v>
      </c>
      <c r="F6" s="30">
        <f>37.68/10</f>
        <v>3.7679999999999998</v>
      </c>
      <c r="G6" s="37">
        <f t="shared" si="0"/>
        <v>7.5</v>
      </c>
      <c r="H6" s="37">
        <v>2</v>
      </c>
      <c r="I6" s="37">
        <f t="shared" si="1"/>
        <v>7.4399999999999995</v>
      </c>
    </row>
    <row r="7" spans="1:9">
      <c r="A7" s="39" t="s">
        <v>30</v>
      </c>
      <c r="B7" s="39"/>
      <c r="C7" s="38"/>
      <c r="D7" s="38"/>
      <c r="E7" s="38"/>
      <c r="F7" s="38"/>
      <c r="G7" s="38"/>
      <c r="H7" s="38"/>
      <c r="I7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cp:lastPrinted>2019-11-14T15:22:01Z</cp:lastPrinted>
  <dcterms:created xsi:type="dcterms:W3CDTF">2018-11-27T14:11:25Z</dcterms:created>
  <dcterms:modified xsi:type="dcterms:W3CDTF">2019-11-14T16:12:25Z</dcterms:modified>
</cp:coreProperties>
</file>