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Protocols\"/>
    </mc:Choice>
  </mc:AlternateContent>
  <xr:revisionPtr revIDLastSave="0" documentId="13_ncr:1_{94757E49-97D4-460F-B8EC-CA4C2F20547E}" xr6:coauthVersionLast="43" xr6:coauthVersionMax="43" xr10:uidLastSave="{00000000-0000-0000-0000-000000000000}"/>
  <bookViews>
    <workbookView xWindow="-110" yWindow="-110" windowWidth="19420" windowHeight="10420" xr2:uid="{8CF8633C-E853-3248-8424-36A43A03DAB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" i="1"/>
  <c r="D24" i="1" s="1"/>
  <c r="C24" i="1" l="1"/>
</calcChain>
</file>

<file path=xl/sharedStrings.xml><?xml version="1.0" encoding="utf-8"?>
<sst xmlns="http://schemas.openxmlformats.org/spreadsheetml/2006/main" count="55" uniqueCount="34">
  <si>
    <t>Component</t>
  </si>
  <si>
    <t>FeSO4•7H2O</t>
  </si>
  <si>
    <t>Thiamine HCl</t>
  </si>
  <si>
    <t>Spermine phosphate</t>
  </si>
  <si>
    <t>MgSO4•7H2O</t>
  </si>
  <si>
    <t>KH2PO4</t>
  </si>
  <si>
    <t>K2HPO4</t>
  </si>
  <si>
    <t>L-Arginine (free base)</t>
  </si>
  <si>
    <t>L-Aspartic acid</t>
  </si>
  <si>
    <t>L-Lysine (mono HCl)</t>
  </si>
  <si>
    <t>DL-Serine</t>
  </si>
  <si>
    <t>L-Cysteine HCl</t>
  </si>
  <si>
    <t>L-Histidine (free base)</t>
  </si>
  <si>
    <t>DL-Isoleucine</t>
  </si>
  <si>
    <t>L-Leucine (methionine-free)</t>
  </si>
  <si>
    <t>DL-Methionine</t>
  </si>
  <si>
    <t>L-Proline (hydroxy-L-proline-free)</t>
  </si>
  <si>
    <t>DL-Threonine (allo-free)</t>
  </si>
  <si>
    <t>L-Tyrosine</t>
  </si>
  <si>
    <t>DL-Valine</t>
  </si>
  <si>
    <t>DL-Calcium pantothenate</t>
  </si>
  <si>
    <t>Glucose</t>
  </si>
  <si>
    <t>NaCl</t>
  </si>
  <si>
    <t>Stock Concentration (mg/mL)</t>
  </si>
  <si>
    <t>Volume to Add for 500 mL solution (mL)</t>
  </si>
  <si>
    <t>Final conc</t>
  </si>
  <si>
    <t>Water</t>
  </si>
  <si>
    <t>Location</t>
  </si>
  <si>
    <t>4°C</t>
  </si>
  <si>
    <t>RT</t>
  </si>
  <si>
    <t>Group</t>
  </si>
  <si>
    <t>Separate</t>
  </si>
  <si>
    <t>Separate, LAST</t>
  </si>
  <si>
    <t>Volume to Add for 20 mL solution (uL)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</si>
</sst>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5" formatCode="0.0"/>
    <numFmt numFmtId="166" formatCode="0.0000"/>
    <numFmt numFmtId="167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49" fontId="1" fillId="2" borderId="1" xfId="0" applyNumberFormat="1" applyFont="1" applyFill="1" applyBorder="1"/>
    <xf numFmtId="49" fontId="0" fillId="2" borderId="1" xfId="0" applyNumberFormat="1" applyFill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3" borderId="1" xfId="0" applyNumberFormat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9" fontId="0" fillId="3" borderId="1" xfId="0" applyNumberFormat="1" applyFill="1" applyBorder="1"/>
    <xf numFmtId="165" fontId="0" fillId="3" borderId="1" xfId="0" applyNumberFormat="1" applyFill="1" applyBorder="1"/>
    <xf numFmtId="0" fontId="2" fillId="0" borderId="1" xfId="0" applyFont="1" applyFill="1" applyBorder="1" applyAlignment="1">
      <alignment horizontal="center" vertical="center"/>
    </xf>
    <xf numFmtId="166" fontId="0" fillId="0" borderId="1" xfId="0" applyNumberFormat="1" applyBorder="1"/>
    <xf numFmtId="2" fontId="0" fillId="0" borderId="1" xfId="0" applyNumberFormat="1" applyBorder="1"/>
    <xf numFmtId="165" fontId="0" fillId="0" borderId="1" xfId="0" applyNumberFormat="1" applyBorder="1"/>
    <xf numFmtId="167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D514A-E35A-DA47-8825-A9866DC5C522}">
  <dimension ref="A1:G24"/>
  <sheetViews>
    <sheetView tabSelected="1" zoomScale="130" zoomScaleNormal="130" workbookViewId="0">
      <selection activeCell="D8" sqref="D8"/>
    </sheetView>
  </sheetViews>
  <sheetFormatPr defaultColWidth="10.6640625" defaultRowHeight="15.5" x14ac:dyDescent="0.35"/>
  <cols>
    <col min="1" max="1" width="28.6640625" bestFit="1" customWidth="1"/>
    <col min="2" max="2" width="12.5" bestFit="1" customWidth="1"/>
    <col min="3" max="3" width="16.33203125" bestFit="1" customWidth="1"/>
    <col min="4" max="4" width="16.33203125" customWidth="1"/>
    <col min="5" max="5" width="9.33203125" bestFit="1" customWidth="1"/>
    <col min="6" max="6" width="8" bestFit="1" customWidth="1"/>
    <col min="7" max="7" width="13.5" bestFit="1" customWidth="1"/>
  </cols>
  <sheetData>
    <row r="1" spans="1:7" ht="46.5" x14ac:dyDescent="0.35">
      <c r="A1" s="6" t="s">
        <v>0</v>
      </c>
      <c r="B1" s="7" t="s">
        <v>23</v>
      </c>
      <c r="C1" s="7" t="s">
        <v>24</v>
      </c>
      <c r="D1" s="7" t="s">
        <v>33</v>
      </c>
      <c r="E1" s="6" t="s">
        <v>25</v>
      </c>
      <c r="F1" s="6" t="s">
        <v>27</v>
      </c>
      <c r="G1" s="13" t="s">
        <v>30</v>
      </c>
    </row>
    <row r="2" spans="1:7" x14ac:dyDescent="0.35">
      <c r="A2" s="2" t="s">
        <v>7</v>
      </c>
      <c r="B2" s="1">
        <v>40</v>
      </c>
      <c r="C2" s="1">
        <v>5</v>
      </c>
      <c r="D2" s="1">
        <f>C2*(20/500)*1000</f>
        <v>200</v>
      </c>
      <c r="E2" s="1">
        <v>0.4</v>
      </c>
      <c r="F2" s="5" t="s">
        <v>29</v>
      </c>
      <c r="G2" s="5">
        <v>1</v>
      </c>
    </row>
    <row r="3" spans="1:7" x14ac:dyDescent="0.35">
      <c r="A3" s="8" t="s">
        <v>8</v>
      </c>
      <c r="B3" s="9">
        <v>5</v>
      </c>
      <c r="C3" s="9">
        <v>40</v>
      </c>
      <c r="D3" s="1">
        <f t="shared" ref="D3:D23" si="0">C3*(20/500)*1000</f>
        <v>1600</v>
      </c>
      <c r="E3" s="9">
        <v>0.4</v>
      </c>
      <c r="F3" s="10" t="s">
        <v>29</v>
      </c>
      <c r="G3" s="10">
        <v>1</v>
      </c>
    </row>
    <row r="4" spans="1:7" x14ac:dyDescent="0.35">
      <c r="A4" s="2" t="s">
        <v>9</v>
      </c>
      <c r="B4" s="1">
        <v>100</v>
      </c>
      <c r="C4" s="1">
        <v>2</v>
      </c>
      <c r="D4" s="1">
        <f t="shared" si="0"/>
        <v>80</v>
      </c>
      <c r="E4" s="4">
        <v>0.4</v>
      </c>
      <c r="F4" s="5" t="s">
        <v>29</v>
      </c>
      <c r="G4" s="5">
        <v>1</v>
      </c>
    </row>
    <row r="5" spans="1:7" x14ac:dyDescent="0.35">
      <c r="A5" s="8" t="s">
        <v>10</v>
      </c>
      <c r="B5" s="9">
        <v>50</v>
      </c>
      <c r="C5" s="9">
        <v>4</v>
      </c>
      <c r="D5" s="1">
        <f t="shared" si="0"/>
        <v>160</v>
      </c>
      <c r="E5" s="9">
        <v>0.4</v>
      </c>
      <c r="F5" s="10" t="s">
        <v>29</v>
      </c>
      <c r="G5" s="10">
        <v>1</v>
      </c>
    </row>
    <row r="6" spans="1:7" x14ac:dyDescent="0.35">
      <c r="A6" s="2" t="s">
        <v>11</v>
      </c>
      <c r="B6" s="1">
        <v>50</v>
      </c>
      <c r="C6" s="1">
        <v>2</v>
      </c>
      <c r="D6" s="1">
        <f t="shared" si="0"/>
        <v>80</v>
      </c>
      <c r="E6" s="1">
        <v>0.2</v>
      </c>
      <c r="F6" s="5" t="s">
        <v>29</v>
      </c>
      <c r="G6" s="5">
        <v>1</v>
      </c>
    </row>
    <row r="7" spans="1:7" x14ac:dyDescent="0.35">
      <c r="A7" s="8" t="s">
        <v>12</v>
      </c>
      <c r="B7" s="9">
        <v>50</v>
      </c>
      <c r="C7" s="9">
        <v>2</v>
      </c>
      <c r="D7" s="1">
        <f t="shared" si="0"/>
        <v>80</v>
      </c>
      <c r="E7" s="9">
        <v>0.2</v>
      </c>
      <c r="F7" s="10" t="s">
        <v>29</v>
      </c>
      <c r="G7" s="10">
        <v>1</v>
      </c>
    </row>
    <row r="8" spans="1:7" x14ac:dyDescent="0.35">
      <c r="A8" s="2" t="s">
        <v>13</v>
      </c>
      <c r="B8" s="1">
        <v>100</v>
      </c>
      <c r="C8" s="1">
        <v>2</v>
      </c>
      <c r="D8" s="1">
        <f t="shared" si="0"/>
        <v>80</v>
      </c>
      <c r="E8" s="1">
        <v>0.4</v>
      </c>
      <c r="F8" s="5" t="s">
        <v>29</v>
      </c>
      <c r="G8" s="5">
        <v>1</v>
      </c>
    </row>
    <row r="9" spans="1:7" x14ac:dyDescent="0.35">
      <c r="A9" s="8" t="s">
        <v>14</v>
      </c>
      <c r="B9" s="9">
        <v>100</v>
      </c>
      <c r="C9" s="9">
        <v>2</v>
      </c>
      <c r="D9" s="1">
        <f t="shared" si="0"/>
        <v>80</v>
      </c>
      <c r="E9" s="9">
        <v>0.4</v>
      </c>
      <c r="F9" s="10" t="s">
        <v>29</v>
      </c>
      <c r="G9" s="10">
        <v>1</v>
      </c>
    </row>
    <row r="10" spans="1:7" x14ac:dyDescent="0.35">
      <c r="A10" s="2" t="s">
        <v>15</v>
      </c>
      <c r="B10" s="1">
        <v>80</v>
      </c>
      <c r="C10" s="1">
        <v>2.5</v>
      </c>
      <c r="D10" s="1">
        <f t="shared" si="0"/>
        <v>100</v>
      </c>
      <c r="E10" s="1">
        <v>0.4</v>
      </c>
      <c r="F10" s="5" t="s">
        <v>29</v>
      </c>
      <c r="G10" s="5">
        <v>1</v>
      </c>
    </row>
    <row r="11" spans="1:7" x14ac:dyDescent="0.35">
      <c r="A11" s="8" t="s">
        <v>16</v>
      </c>
      <c r="B11" s="9">
        <v>50</v>
      </c>
      <c r="C11" s="9">
        <v>20</v>
      </c>
      <c r="D11" s="1">
        <f t="shared" si="0"/>
        <v>800</v>
      </c>
      <c r="E11" s="9">
        <v>2</v>
      </c>
      <c r="F11" s="10" t="s">
        <v>29</v>
      </c>
      <c r="G11" s="10">
        <v>1</v>
      </c>
    </row>
    <row r="12" spans="1:7" x14ac:dyDescent="0.35">
      <c r="A12" s="3" t="s">
        <v>17</v>
      </c>
      <c r="B12" s="1">
        <v>100</v>
      </c>
      <c r="C12" s="1">
        <v>10</v>
      </c>
      <c r="D12" s="1">
        <f t="shared" si="0"/>
        <v>400</v>
      </c>
      <c r="E12" s="1">
        <v>2</v>
      </c>
      <c r="F12" s="5" t="s">
        <v>29</v>
      </c>
      <c r="G12" s="5">
        <v>1</v>
      </c>
    </row>
    <row r="13" spans="1:7" x14ac:dyDescent="0.35">
      <c r="A13" s="11" t="s">
        <v>18</v>
      </c>
      <c r="B13" s="9">
        <v>10</v>
      </c>
      <c r="C13" s="9">
        <v>20</v>
      </c>
      <c r="D13" s="1">
        <f t="shared" si="0"/>
        <v>800</v>
      </c>
      <c r="E13" s="9">
        <v>0.4</v>
      </c>
      <c r="F13" s="10" t="s">
        <v>29</v>
      </c>
      <c r="G13" s="10">
        <v>1</v>
      </c>
    </row>
    <row r="14" spans="1:7" x14ac:dyDescent="0.35">
      <c r="A14" s="3" t="s">
        <v>19</v>
      </c>
      <c r="B14" s="1">
        <v>20</v>
      </c>
      <c r="C14" s="1">
        <v>10</v>
      </c>
      <c r="D14" s="1">
        <f t="shared" si="0"/>
        <v>400</v>
      </c>
      <c r="E14" s="1">
        <v>0.4</v>
      </c>
      <c r="F14" s="5" t="s">
        <v>29</v>
      </c>
      <c r="G14" s="5">
        <v>1</v>
      </c>
    </row>
    <row r="15" spans="1:7" x14ac:dyDescent="0.35">
      <c r="A15" s="11" t="s">
        <v>2</v>
      </c>
      <c r="B15" s="9">
        <v>1</v>
      </c>
      <c r="C15" s="9">
        <v>2</v>
      </c>
      <c r="D15" s="1">
        <f t="shared" si="0"/>
        <v>80</v>
      </c>
      <c r="E15" s="9">
        <v>4.0000000000000001E-3</v>
      </c>
      <c r="F15" s="10" t="s">
        <v>28</v>
      </c>
      <c r="G15" s="10">
        <v>2</v>
      </c>
    </row>
    <row r="16" spans="1:7" x14ac:dyDescent="0.35">
      <c r="A16" s="3" t="s">
        <v>3</v>
      </c>
      <c r="B16" s="15">
        <v>8.7408999999999999</v>
      </c>
      <c r="C16" s="1">
        <v>2</v>
      </c>
      <c r="D16" s="1">
        <f t="shared" si="0"/>
        <v>80</v>
      </c>
      <c r="E16" s="14">
        <v>3.4963599999999997E-2</v>
      </c>
      <c r="F16" s="5" t="s">
        <v>28</v>
      </c>
      <c r="G16" s="5">
        <v>2</v>
      </c>
    </row>
    <row r="17" spans="1:7" x14ac:dyDescent="0.35">
      <c r="A17" s="11" t="s">
        <v>20</v>
      </c>
      <c r="B17" s="9">
        <v>0.5</v>
      </c>
      <c r="C17" s="9">
        <v>2</v>
      </c>
      <c r="D17" s="1">
        <f t="shared" si="0"/>
        <v>80</v>
      </c>
      <c r="E17" s="9">
        <v>2E-3</v>
      </c>
      <c r="F17" s="10" t="s">
        <v>28</v>
      </c>
      <c r="G17" s="10">
        <v>2</v>
      </c>
    </row>
    <row r="18" spans="1:7" x14ac:dyDescent="0.35">
      <c r="A18" s="3" t="s">
        <v>22</v>
      </c>
      <c r="B18" s="1">
        <v>292.2</v>
      </c>
      <c r="C18" s="1">
        <v>17.100000000000001</v>
      </c>
      <c r="D18" s="1">
        <f t="shared" si="0"/>
        <v>684</v>
      </c>
      <c r="E18" s="16">
        <v>9.9932400000000001</v>
      </c>
      <c r="F18" s="5" t="s">
        <v>29</v>
      </c>
      <c r="G18" s="5">
        <v>3</v>
      </c>
    </row>
    <row r="19" spans="1:7" x14ac:dyDescent="0.35">
      <c r="A19" s="11" t="s">
        <v>5</v>
      </c>
      <c r="B19" s="9">
        <v>100</v>
      </c>
      <c r="C19" s="9">
        <v>5</v>
      </c>
      <c r="D19" s="1">
        <f t="shared" si="0"/>
        <v>200</v>
      </c>
      <c r="E19" s="9">
        <v>1</v>
      </c>
      <c r="F19" s="10" t="s">
        <v>29</v>
      </c>
      <c r="G19" s="10">
        <v>3</v>
      </c>
    </row>
    <row r="20" spans="1:7" x14ac:dyDescent="0.35">
      <c r="A20" s="3" t="s">
        <v>6</v>
      </c>
      <c r="B20" s="1">
        <v>250</v>
      </c>
      <c r="C20" s="1">
        <v>2</v>
      </c>
      <c r="D20" s="1">
        <f t="shared" si="0"/>
        <v>80</v>
      </c>
      <c r="E20" s="1">
        <v>1</v>
      </c>
      <c r="F20" s="5" t="s">
        <v>29</v>
      </c>
      <c r="G20" s="5">
        <v>3</v>
      </c>
    </row>
    <row r="21" spans="1:7" x14ac:dyDescent="0.35">
      <c r="A21" s="11" t="s">
        <v>21</v>
      </c>
      <c r="B21" s="9">
        <v>400</v>
      </c>
      <c r="C21" s="9">
        <v>5</v>
      </c>
      <c r="D21" s="1">
        <f t="shared" si="0"/>
        <v>200</v>
      </c>
      <c r="E21" s="9">
        <v>4</v>
      </c>
      <c r="F21" s="10" t="s">
        <v>29</v>
      </c>
      <c r="G21" s="10" t="s">
        <v>31</v>
      </c>
    </row>
    <row r="22" spans="1:7" x14ac:dyDescent="0.35">
      <c r="A22" s="3" t="s">
        <v>1</v>
      </c>
      <c r="B22" s="1">
        <v>0.5</v>
      </c>
      <c r="C22" s="1">
        <v>2</v>
      </c>
      <c r="D22" s="1">
        <f t="shared" si="0"/>
        <v>80</v>
      </c>
      <c r="E22" s="1">
        <v>2E-3</v>
      </c>
      <c r="F22" s="5" t="s">
        <v>29</v>
      </c>
      <c r="G22" s="5" t="s">
        <v>31</v>
      </c>
    </row>
    <row r="23" spans="1:7" x14ac:dyDescent="0.35">
      <c r="A23" s="11" t="s">
        <v>4</v>
      </c>
      <c r="B23" s="9">
        <v>33.75</v>
      </c>
      <c r="C23" s="9">
        <v>2</v>
      </c>
      <c r="D23" s="1">
        <f t="shared" si="0"/>
        <v>80</v>
      </c>
      <c r="E23" s="12">
        <v>0.13500000000000001</v>
      </c>
      <c r="F23" s="10" t="s">
        <v>29</v>
      </c>
      <c r="G23" s="10" t="s">
        <v>32</v>
      </c>
    </row>
    <row r="24" spans="1:7" x14ac:dyDescent="0.35">
      <c r="A24" s="3" t="s">
        <v>26</v>
      </c>
      <c r="B24" s="1"/>
      <c r="C24" s="1">
        <f>500-SUM(C2:C23)</f>
        <v>339.4</v>
      </c>
      <c r="D24" s="17">
        <f>20000-SUM(D2:D23)</f>
        <v>13576</v>
      </c>
      <c r="E24" s="1"/>
      <c r="F24" s="5"/>
      <c r="G24" s="5"/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Jamie</cp:lastModifiedBy>
  <cp:lastPrinted>2019-03-15T18:23:15Z</cp:lastPrinted>
  <dcterms:created xsi:type="dcterms:W3CDTF">2019-02-07T13:40:58Z</dcterms:created>
  <dcterms:modified xsi:type="dcterms:W3CDTF">2019-06-26T14:45:28Z</dcterms:modified>
</cp:coreProperties>
</file>