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Protocols\"/>
    </mc:Choice>
  </mc:AlternateContent>
  <xr:revisionPtr revIDLastSave="0" documentId="13_ncr:1_{7F3EE7A7-961E-4B01-B7FC-2E6CAEE84BE4}" xr6:coauthVersionLast="46" xr6:coauthVersionMax="46" xr10:uidLastSave="{00000000-0000-0000-0000-000000000000}"/>
  <bookViews>
    <workbookView xWindow="-110" yWindow="-110" windowWidth="19420" windowHeight="11020" xr2:uid="{5C41EF77-CB60-FC44-AD93-93D7C90723EA}"/>
  </bookViews>
  <sheets>
    <sheet name="Raw_Data" sheetId="1" r:id="rId1"/>
    <sheet name="Data for Char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K2" i="1"/>
  <c r="J2" i="1"/>
  <c r="G2" i="1"/>
  <c r="G25" i="1"/>
  <c r="J25" i="1" s="1"/>
  <c r="G24" i="1"/>
  <c r="J24" i="1" s="1"/>
  <c r="G23" i="1"/>
  <c r="J23" i="1" s="1"/>
  <c r="G22" i="1"/>
  <c r="J22" i="1" s="1"/>
  <c r="L22" i="1" l="1"/>
  <c r="K22" i="1"/>
  <c r="L24" i="1"/>
  <c r="K24" i="1"/>
  <c r="G21" i="1" l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10" i="1" s="1"/>
  <c r="G9" i="1"/>
  <c r="J9" i="1" s="1"/>
  <c r="G8" i="1"/>
  <c r="J8" i="1" s="1"/>
  <c r="G7" i="1"/>
  <c r="J7" i="1" s="1"/>
  <c r="G6" i="1"/>
  <c r="J6" i="1" s="1"/>
  <c r="G5" i="1"/>
  <c r="J5" i="1" s="1"/>
  <c r="G4" i="1"/>
  <c r="J4" i="1" s="1"/>
  <c r="G3" i="1"/>
  <c r="J3" i="1" s="1"/>
  <c r="L14" i="1" l="1"/>
  <c r="L16" i="1" l="1"/>
  <c r="K14" i="1"/>
  <c r="K8" i="1"/>
  <c r="L8" i="1"/>
  <c r="L20" i="1"/>
  <c r="K18" i="1"/>
  <c r="K16" i="1"/>
  <c r="K20" i="1"/>
  <c r="L18" i="1"/>
  <c r="L6" i="1"/>
  <c r="L12" i="1"/>
  <c r="K12" i="1"/>
  <c r="K6" i="1"/>
  <c r="L4" i="1"/>
  <c r="K4" i="1"/>
  <c r="L2" i="1"/>
  <c r="L10" i="1"/>
  <c r="K10" i="1"/>
</calcChain>
</file>

<file path=xl/sharedStrings.xml><?xml version="1.0" encoding="utf-8"?>
<sst xmlns="http://schemas.openxmlformats.org/spreadsheetml/2006/main" count="39" uniqueCount="24">
  <si>
    <t>Sample</t>
  </si>
  <si>
    <t>OD 420</t>
  </si>
  <si>
    <t>OD 550</t>
  </si>
  <si>
    <t>OD 600</t>
  </si>
  <si>
    <t>Start</t>
  </si>
  <si>
    <t>Start Time (min)</t>
  </si>
  <si>
    <t>Tube</t>
  </si>
  <si>
    <t>End Time (clock)</t>
  </si>
  <si>
    <t>End Time (min)</t>
  </si>
  <si>
    <t>Miller Units</t>
  </si>
  <si>
    <t>Average</t>
  </si>
  <si>
    <t>St Dev</t>
  </si>
  <si>
    <t>1A</t>
  </si>
  <si>
    <t>1B</t>
  </si>
  <si>
    <t>2A</t>
  </si>
  <si>
    <t>2B</t>
  </si>
  <si>
    <t>3A</t>
  </si>
  <si>
    <t>3B</t>
  </si>
  <si>
    <t>4A</t>
  </si>
  <si>
    <t>4B</t>
  </si>
  <si>
    <t>1C</t>
  </si>
  <si>
    <t>2C</t>
  </si>
  <si>
    <t>3C</t>
  </si>
  <si>
    <t>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</si>
</sst>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h:mm:ss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0" fillId="0" borderId="4" xfId="0" applyNumberFormat="1" applyBorder="1"/>
    <xf numFmtId="0" fontId="5" fillId="0" borderId="3" xfId="0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 for Chart'!$C$3:$C$6</c:f>
                <c:numCache>
                  <c:formatCode>General</c:formatCode>
                  <c:ptCount val="4"/>
                </c:numCache>
              </c:numRef>
            </c:plus>
            <c:minus>
              <c:numRef>
                <c:f>'Data for Chart'!$C$3:$C$6</c:f>
                <c:numCache>
                  <c:formatCode>General</c:formatCode>
                  <c:ptCount val="4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 for Chart'!$A$3:$A$6</c:f>
              <c:numCache>
                <c:formatCode>General</c:formatCode>
                <c:ptCount val="4"/>
              </c:numCache>
            </c:numRef>
          </c:cat>
          <c:val>
            <c:numRef>
              <c:f>'Data for Chart'!$B$3:$B$6</c:f>
              <c:numCache>
                <c:formatCode>0.0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F-4A1F-A776-7E9703846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5585008"/>
        <c:axId val="1015585392"/>
      </c:barChart>
      <c:catAx>
        <c:axId val="101558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585392"/>
        <c:crosses val="autoZero"/>
        <c:auto val="1"/>
        <c:lblAlgn val="ctr"/>
        <c:lblOffset val="100"/>
        <c:noMultiLvlLbl val="0"/>
      </c:catAx>
      <c:valAx>
        <c:axId val="10155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Beta-galactosidase Activity </a:t>
                </a:r>
              </a:p>
              <a:p>
                <a:pPr>
                  <a:defRPr sz="1400" b="1"/>
                </a:pPr>
                <a:r>
                  <a:rPr lang="en-US" sz="1400" b="1"/>
                  <a:t>Miller Units)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58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768350</xdr:colOff>
      <xdr:row>6</xdr:row>
      <xdr:rowOff>63500</xdr:rowOff>
    </xdr:from>
    <xdr:to>
      <xdr:col>10</xdr:col>
      <xdr:colOff>482600</xdr:colOff>
      <xdr:row>21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B74C11-18A4-4DFA-B789-FB3E84115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657D-8DC1-A146-8DE1-291A898D4DA1}">
  <dimension ref="A1:L25"/>
  <sheetViews>
    <sheetView tabSelected="1" zoomScale="90" zoomScaleNormal="90" workbookViewId="0">
      <selection activeCell="F9" sqref="F9"/>
    </sheetView>
  </sheetViews>
  <sheetFormatPr defaultColWidth="10.6640625" defaultRowHeight="15.5" x14ac:dyDescent="0.35"/>
  <cols>
    <col min="2" max="2" width="19.33203125" bestFit="1" customWidth="1"/>
  </cols>
  <sheetData>
    <row r="1" spans="1:12" ht="31.5" thickBot="1" x14ac:dyDescent="0.4">
      <c r="A1" s="7" t="s">
        <v>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2" ht="18" customHeight="1" x14ac:dyDescent="0.35">
      <c r="A2" s="1">
        <v>1</v>
      </c>
      <c r="B2" s="1" t="s">
        <v>12</v>
      </c>
      <c r="C2" s="2"/>
      <c r="D2" s="2"/>
      <c r="E2" s="2"/>
      <c r="F2" s="1">
        <v>5</v>
      </c>
      <c r="G2" s="2">
        <f>F2/60</f>
        <v>8.3333333333333329E-2</v>
      </c>
      <c r="H2" s="11"/>
      <c r="I2" s="2"/>
      <c r="J2" s="3" t="e">
        <f>(1000* (C2-1.75 * (D2)))/(E2*0.2*(I2-G2))</f>
        <v>#DIV/0!</v>
      </c>
      <c r="K2" s="3" t="e">
        <f>AVERAGE(J2:J3)</f>
        <v>#DIV/0!</v>
      </c>
      <c r="L2" s="3" t="e">
        <f>STDEV(J2:J3)</f>
        <v>#DIV/0!</v>
      </c>
    </row>
    <row r="3" spans="1:12" ht="18" customHeight="1" x14ac:dyDescent="0.35">
      <c r="A3" s="4">
        <v>2</v>
      </c>
      <c r="B3" s="1" t="s">
        <v>12</v>
      </c>
      <c r="C3" s="5"/>
      <c r="D3" s="5"/>
      <c r="E3" s="2"/>
      <c r="F3" s="4">
        <v>5</v>
      </c>
      <c r="G3" s="5">
        <f t="shared" ref="G3:G21" si="0">F3/60</f>
        <v>8.3333333333333329E-2</v>
      </c>
      <c r="H3" s="11"/>
      <c r="I3" s="2"/>
      <c r="J3" s="3" t="e">
        <f t="shared" ref="J3:J25" si="1">(1000* (C3-1.75 * (D3)))/(E3*0.2*(I3-G3))</f>
        <v>#DIV/0!</v>
      </c>
      <c r="K3" s="6"/>
      <c r="L3" s="6"/>
    </row>
    <row r="4" spans="1:12" ht="18" customHeight="1" x14ac:dyDescent="0.35">
      <c r="A4" s="4">
        <v>3</v>
      </c>
      <c r="B4" s="1" t="s">
        <v>13</v>
      </c>
      <c r="C4" s="5"/>
      <c r="D4" s="5"/>
      <c r="E4" s="5"/>
      <c r="F4" s="4">
        <v>10</v>
      </c>
      <c r="G4" s="5">
        <f t="shared" si="0"/>
        <v>0.16666666666666666</v>
      </c>
      <c r="H4" s="12"/>
      <c r="I4" s="2"/>
      <c r="J4" s="3" t="e">
        <f t="shared" si="1"/>
        <v>#DIV/0!</v>
      </c>
      <c r="K4" s="6" t="e">
        <f>AVERAGE(J4:J5)</f>
        <v>#DIV/0!</v>
      </c>
      <c r="L4" s="6" t="e">
        <f>STDEV(J4:J5)</f>
        <v>#DIV/0!</v>
      </c>
    </row>
    <row r="5" spans="1:12" ht="18" customHeight="1" x14ac:dyDescent="0.35">
      <c r="A5" s="4">
        <v>4</v>
      </c>
      <c r="B5" s="1" t="s">
        <v>13</v>
      </c>
      <c r="C5" s="5"/>
      <c r="D5" s="5"/>
      <c r="E5" s="5"/>
      <c r="F5" s="4">
        <v>10</v>
      </c>
      <c r="G5" s="5">
        <f t="shared" si="0"/>
        <v>0.16666666666666666</v>
      </c>
      <c r="H5" s="12"/>
      <c r="I5" s="2"/>
      <c r="J5" s="3" t="e">
        <f t="shared" si="1"/>
        <v>#DIV/0!</v>
      </c>
      <c r="K5" s="6"/>
      <c r="L5" s="6"/>
    </row>
    <row r="6" spans="1:12" ht="18" customHeight="1" x14ac:dyDescent="0.35">
      <c r="A6" s="4">
        <v>5</v>
      </c>
      <c r="B6" s="1" t="s">
        <v>20</v>
      </c>
      <c r="C6" s="5"/>
      <c r="D6" s="5"/>
      <c r="E6" s="5"/>
      <c r="F6" s="4">
        <v>15</v>
      </c>
      <c r="G6" s="5">
        <f t="shared" si="0"/>
        <v>0.25</v>
      </c>
      <c r="H6" s="12"/>
      <c r="I6" s="2"/>
      <c r="J6" s="3" t="e">
        <f t="shared" si="1"/>
        <v>#DIV/0!</v>
      </c>
      <c r="K6" s="6" t="e">
        <f>AVERAGE(J6:J7)</f>
        <v>#DIV/0!</v>
      </c>
      <c r="L6" s="6" t="e">
        <f>STDEV(J6:J7)</f>
        <v>#DIV/0!</v>
      </c>
    </row>
    <row r="7" spans="1:12" ht="18" customHeight="1" x14ac:dyDescent="0.35">
      <c r="A7" s="4">
        <v>6</v>
      </c>
      <c r="B7" s="1" t="s">
        <v>20</v>
      </c>
      <c r="C7" s="5"/>
      <c r="D7" s="5"/>
      <c r="E7" s="5"/>
      <c r="F7" s="4">
        <v>15</v>
      </c>
      <c r="G7" s="5">
        <f t="shared" si="0"/>
        <v>0.25</v>
      </c>
      <c r="H7" s="12"/>
      <c r="I7" s="2"/>
      <c r="J7" s="3" t="e">
        <f t="shared" si="1"/>
        <v>#DIV/0!</v>
      </c>
      <c r="K7" s="6"/>
      <c r="L7" s="6"/>
    </row>
    <row r="8" spans="1:12" ht="18" customHeight="1" x14ac:dyDescent="0.35">
      <c r="A8" s="4">
        <v>7</v>
      </c>
      <c r="B8" s="1" t="s">
        <v>14</v>
      </c>
      <c r="C8" s="5"/>
      <c r="D8" s="5"/>
      <c r="E8" s="5"/>
      <c r="F8" s="4">
        <v>20</v>
      </c>
      <c r="G8" s="5">
        <f t="shared" si="0"/>
        <v>0.33333333333333331</v>
      </c>
      <c r="H8" s="12"/>
      <c r="I8" s="2"/>
      <c r="J8" s="3" t="e">
        <f t="shared" si="1"/>
        <v>#DIV/0!</v>
      </c>
      <c r="K8" s="6" t="e">
        <f>AVERAGE(J8:J9)</f>
        <v>#DIV/0!</v>
      </c>
      <c r="L8" s="6" t="e">
        <f>STDEV(J8:J9)</f>
        <v>#DIV/0!</v>
      </c>
    </row>
    <row r="9" spans="1:12" ht="18" customHeight="1" x14ac:dyDescent="0.35">
      <c r="A9" s="4">
        <v>8</v>
      </c>
      <c r="B9" s="1" t="s">
        <v>14</v>
      </c>
      <c r="C9" s="5"/>
      <c r="D9" s="5"/>
      <c r="E9" s="5"/>
      <c r="F9" s="4">
        <v>20</v>
      </c>
      <c r="G9" s="5">
        <f t="shared" si="0"/>
        <v>0.33333333333333331</v>
      </c>
      <c r="H9" s="12"/>
      <c r="I9" s="2"/>
      <c r="J9" s="3" t="e">
        <f t="shared" si="1"/>
        <v>#DIV/0!</v>
      </c>
      <c r="K9" s="6"/>
      <c r="L9" s="6"/>
    </row>
    <row r="10" spans="1:12" ht="18" customHeight="1" x14ac:dyDescent="0.35">
      <c r="A10" s="4">
        <v>9</v>
      </c>
      <c r="B10" s="1" t="s">
        <v>15</v>
      </c>
      <c r="C10" s="5"/>
      <c r="D10" s="5"/>
      <c r="E10" s="5"/>
      <c r="F10" s="4">
        <v>25</v>
      </c>
      <c r="G10" s="5">
        <f t="shared" si="0"/>
        <v>0.41666666666666669</v>
      </c>
      <c r="H10" s="12"/>
      <c r="I10" s="2"/>
      <c r="J10" s="3" t="e">
        <f t="shared" si="1"/>
        <v>#DIV/0!</v>
      </c>
      <c r="K10" s="6" t="e">
        <f>AVERAGE(J10:J11)</f>
        <v>#DIV/0!</v>
      </c>
      <c r="L10" s="6" t="e">
        <f>STDEV(J10:J11)</f>
        <v>#DIV/0!</v>
      </c>
    </row>
    <row r="11" spans="1:12" ht="18" customHeight="1" x14ac:dyDescent="0.35">
      <c r="A11" s="4">
        <v>10</v>
      </c>
      <c r="B11" s="1" t="s">
        <v>15</v>
      </c>
      <c r="C11" s="5"/>
      <c r="D11" s="5"/>
      <c r="E11" s="5"/>
      <c r="F11" s="4">
        <v>25</v>
      </c>
      <c r="G11" s="5">
        <f t="shared" si="0"/>
        <v>0.41666666666666669</v>
      </c>
      <c r="H11" s="12"/>
      <c r="I11" s="2"/>
      <c r="J11" s="3" t="e">
        <f t="shared" si="1"/>
        <v>#DIV/0!</v>
      </c>
      <c r="K11" s="6"/>
      <c r="L11" s="6"/>
    </row>
    <row r="12" spans="1:12" ht="18" customHeight="1" x14ac:dyDescent="0.35">
      <c r="A12" s="4">
        <v>11</v>
      </c>
      <c r="B12" s="1" t="s">
        <v>21</v>
      </c>
      <c r="C12" s="5"/>
      <c r="D12" s="5"/>
      <c r="E12" s="5"/>
      <c r="F12" s="4">
        <v>30</v>
      </c>
      <c r="G12" s="5">
        <f t="shared" si="0"/>
        <v>0.5</v>
      </c>
      <c r="H12" s="12"/>
      <c r="I12" s="2"/>
      <c r="J12" s="3" t="e">
        <f t="shared" si="1"/>
        <v>#DIV/0!</v>
      </c>
      <c r="K12" s="6" t="e">
        <f>AVERAGE(J12:J13)</f>
        <v>#DIV/0!</v>
      </c>
      <c r="L12" s="6" t="e">
        <f>STDEV(J12:J13)</f>
        <v>#DIV/0!</v>
      </c>
    </row>
    <row r="13" spans="1:12" ht="18" customHeight="1" x14ac:dyDescent="0.35">
      <c r="A13" s="4">
        <v>12</v>
      </c>
      <c r="B13" s="1" t="s">
        <v>21</v>
      </c>
      <c r="C13" s="5"/>
      <c r="D13" s="5"/>
      <c r="E13" s="5"/>
      <c r="F13" s="4">
        <v>30</v>
      </c>
      <c r="G13" s="5">
        <f t="shared" si="0"/>
        <v>0.5</v>
      </c>
      <c r="H13" s="12"/>
      <c r="I13" s="2"/>
      <c r="J13" s="3" t="e">
        <f t="shared" si="1"/>
        <v>#DIV/0!</v>
      </c>
      <c r="K13" s="6"/>
      <c r="L13" s="6"/>
    </row>
    <row r="14" spans="1:12" ht="18" customHeight="1" x14ac:dyDescent="0.35">
      <c r="A14" s="4">
        <v>13</v>
      </c>
      <c r="B14" s="1" t="s">
        <v>16</v>
      </c>
      <c r="C14" s="5"/>
      <c r="D14" s="5"/>
      <c r="E14" s="5"/>
      <c r="F14" s="4">
        <v>35</v>
      </c>
      <c r="G14" s="5">
        <f t="shared" si="0"/>
        <v>0.58333333333333337</v>
      </c>
      <c r="H14" s="12"/>
      <c r="I14" s="2"/>
      <c r="J14" s="3" t="e">
        <f t="shared" si="1"/>
        <v>#DIV/0!</v>
      </c>
      <c r="K14" s="6" t="e">
        <f>AVERAGE(J14:J15)</f>
        <v>#DIV/0!</v>
      </c>
      <c r="L14" s="6" t="e">
        <f>STDEV(J14:J15)</f>
        <v>#DIV/0!</v>
      </c>
    </row>
    <row r="15" spans="1:12" ht="18" customHeight="1" x14ac:dyDescent="0.35">
      <c r="A15" s="4">
        <v>14</v>
      </c>
      <c r="B15" s="1" t="s">
        <v>16</v>
      </c>
      <c r="C15" s="5"/>
      <c r="D15" s="5"/>
      <c r="E15" s="5"/>
      <c r="F15" s="4">
        <v>35</v>
      </c>
      <c r="G15" s="5">
        <f t="shared" si="0"/>
        <v>0.58333333333333337</v>
      </c>
      <c r="H15" s="12"/>
      <c r="I15" s="2"/>
      <c r="J15" s="3" t="e">
        <f t="shared" si="1"/>
        <v>#DIV/0!</v>
      </c>
      <c r="K15" s="6"/>
      <c r="L15" s="6"/>
    </row>
    <row r="16" spans="1:12" ht="18" customHeight="1" x14ac:dyDescent="0.35">
      <c r="A16" s="4">
        <v>15</v>
      </c>
      <c r="B16" s="1" t="s">
        <v>17</v>
      </c>
      <c r="C16" s="5"/>
      <c r="D16" s="5"/>
      <c r="E16" s="5"/>
      <c r="F16" s="4">
        <v>40</v>
      </c>
      <c r="G16" s="5">
        <f t="shared" si="0"/>
        <v>0.66666666666666663</v>
      </c>
      <c r="H16" s="12"/>
      <c r="I16" s="2"/>
      <c r="J16" s="3" t="e">
        <f t="shared" si="1"/>
        <v>#DIV/0!</v>
      </c>
      <c r="K16" s="6" t="e">
        <f>AVERAGE(J16:J17)</f>
        <v>#DIV/0!</v>
      </c>
      <c r="L16" s="6" t="e">
        <f>STDEV(J16:J17)</f>
        <v>#DIV/0!</v>
      </c>
    </row>
    <row r="17" spans="1:12" ht="18" customHeight="1" x14ac:dyDescent="0.35">
      <c r="A17" s="4">
        <v>16</v>
      </c>
      <c r="B17" s="1" t="s">
        <v>17</v>
      </c>
      <c r="C17" s="5"/>
      <c r="D17" s="5"/>
      <c r="E17" s="5"/>
      <c r="F17" s="4">
        <v>40</v>
      </c>
      <c r="G17" s="5">
        <f t="shared" si="0"/>
        <v>0.66666666666666663</v>
      </c>
      <c r="H17" s="12"/>
      <c r="I17" s="2"/>
      <c r="J17" s="3" t="e">
        <f t="shared" si="1"/>
        <v>#DIV/0!</v>
      </c>
      <c r="K17" s="6"/>
      <c r="L17" s="6"/>
    </row>
    <row r="18" spans="1:12" ht="18" customHeight="1" x14ac:dyDescent="0.35">
      <c r="A18" s="4">
        <v>17</v>
      </c>
      <c r="B18" s="1" t="s">
        <v>22</v>
      </c>
      <c r="C18" s="5"/>
      <c r="D18" s="5"/>
      <c r="E18" s="5"/>
      <c r="F18" s="4">
        <v>45</v>
      </c>
      <c r="G18" s="5">
        <f t="shared" si="0"/>
        <v>0.75</v>
      </c>
      <c r="H18" s="12"/>
      <c r="I18" s="2"/>
      <c r="J18" s="3" t="e">
        <f t="shared" si="1"/>
        <v>#DIV/0!</v>
      </c>
      <c r="K18" s="6" t="e">
        <f>AVERAGE(J18:J19)</f>
        <v>#DIV/0!</v>
      </c>
      <c r="L18" s="6" t="e">
        <f>STDEV(J18:J19)</f>
        <v>#DIV/0!</v>
      </c>
    </row>
    <row r="19" spans="1:12" ht="18" customHeight="1" x14ac:dyDescent="0.35">
      <c r="A19" s="4">
        <v>18</v>
      </c>
      <c r="B19" s="1" t="s">
        <v>22</v>
      </c>
      <c r="C19" s="5"/>
      <c r="D19" s="5"/>
      <c r="E19" s="5"/>
      <c r="F19" s="4">
        <v>45</v>
      </c>
      <c r="G19" s="5">
        <f t="shared" si="0"/>
        <v>0.75</v>
      </c>
      <c r="H19" s="12"/>
      <c r="I19" s="2"/>
      <c r="J19" s="3" t="e">
        <f t="shared" si="1"/>
        <v>#DIV/0!</v>
      </c>
      <c r="K19" s="6"/>
      <c r="L19" s="6"/>
    </row>
    <row r="20" spans="1:12" ht="18" customHeight="1" x14ac:dyDescent="0.35">
      <c r="A20" s="4">
        <v>19</v>
      </c>
      <c r="B20" s="1" t="s">
        <v>18</v>
      </c>
      <c r="C20" s="5"/>
      <c r="D20" s="5"/>
      <c r="E20" s="5"/>
      <c r="F20" s="4">
        <v>50</v>
      </c>
      <c r="G20" s="5">
        <f t="shared" si="0"/>
        <v>0.83333333333333337</v>
      </c>
      <c r="H20" s="12"/>
      <c r="I20" s="2"/>
      <c r="J20" s="3" t="e">
        <f t="shared" si="1"/>
        <v>#DIV/0!</v>
      </c>
      <c r="K20" s="6" t="e">
        <f>AVERAGE(J20:J21)</f>
        <v>#DIV/0!</v>
      </c>
      <c r="L20" s="6" t="e">
        <f>STDEV(J20:J21)</f>
        <v>#DIV/0!</v>
      </c>
    </row>
    <row r="21" spans="1:12" ht="18" customHeight="1" x14ac:dyDescent="0.35">
      <c r="A21" s="4">
        <v>20</v>
      </c>
      <c r="B21" s="1" t="s">
        <v>18</v>
      </c>
      <c r="C21" s="5"/>
      <c r="D21" s="5"/>
      <c r="E21" s="5"/>
      <c r="F21" s="4">
        <v>50</v>
      </c>
      <c r="G21" s="5">
        <f t="shared" si="0"/>
        <v>0.83333333333333337</v>
      </c>
      <c r="H21" s="12"/>
      <c r="I21" s="2"/>
      <c r="J21" s="3" t="e">
        <f t="shared" si="1"/>
        <v>#DIV/0!</v>
      </c>
      <c r="K21" s="6"/>
      <c r="L21" s="6"/>
    </row>
    <row r="22" spans="1:12" ht="18" customHeight="1" x14ac:dyDescent="0.35">
      <c r="A22" s="4">
        <v>21</v>
      </c>
      <c r="B22" s="1" t="s">
        <v>19</v>
      </c>
      <c r="C22" s="2"/>
      <c r="D22" s="2"/>
      <c r="E22" s="2"/>
      <c r="F22" s="1">
        <v>55</v>
      </c>
      <c r="G22" s="2">
        <f>F22/60</f>
        <v>0.91666666666666663</v>
      </c>
      <c r="H22" s="11"/>
      <c r="I22" s="2"/>
      <c r="J22" s="3" t="e">
        <f t="shared" si="1"/>
        <v>#DIV/0!</v>
      </c>
      <c r="K22" s="3" t="e">
        <f>AVERAGE(J22:J23)</f>
        <v>#DIV/0!</v>
      </c>
      <c r="L22" s="3" t="e">
        <f>STDEV(J22:J23)</f>
        <v>#DIV/0!</v>
      </c>
    </row>
    <row r="23" spans="1:12" ht="18" customHeight="1" x14ac:dyDescent="0.35">
      <c r="A23" s="4">
        <v>22</v>
      </c>
      <c r="B23" s="10" t="s">
        <v>19</v>
      </c>
      <c r="C23" s="5"/>
      <c r="D23" s="5"/>
      <c r="E23" s="2"/>
      <c r="F23" s="4">
        <v>55</v>
      </c>
      <c r="G23" s="5">
        <f t="shared" ref="G23:G25" si="2">F23/60</f>
        <v>0.91666666666666663</v>
      </c>
      <c r="H23" s="11"/>
      <c r="I23" s="2"/>
      <c r="J23" s="3" t="e">
        <f t="shared" si="1"/>
        <v>#DIV/0!</v>
      </c>
      <c r="K23" s="6"/>
      <c r="L23" s="6"/>
    </row>
    <row r="24" spans="1:12" ht="18" customHeight="1" x14ac:dyDescent="0.35">
      <c r="A24" s="4">
        <v>23</v>
      </c>
      <c r="B24" s="1" t="s">
        <v>23</v>
      </c>
      <c r="C24" s="5"/>
      <c r="D24" s="5"/>
      <c r="E24" s="5"/>
      <c r="F24" s="4">
        <v>60</v>
      </c>
      <c r="G24" s="5">
        <f t="shared" si="2"/>
        <v>1</v>
      </c>
      <c r="H24" s="12"/>
      <c r="I24" s="2"/>
      <c r="J24" s="3" t="e">
        <f t="shared" si="1"/>
        <v>#DIV/0!</v>
      </c>
      <c r="K24" s="6" t="e">
        <f>AVERAGE(J24:J25)</f>
        <v>#DIV/0!</v>
      </c>
      <c r="L24" s="6" t="e">
        <f>STDEV(J24:J25)</f>
        <v>#DIV/0!</v>
      </c>
    </row>
    <row r="25" spans="1:12" ht="18" customHeight="1" x14ac:dyDescent="0.35">
      <c r="A25" s="4">
        <v>24</v>
      </c>
      <c r="B25" s="1" t="s">
        <v>23</v>
      </c>
      <c r="C25" s="5"/>
      <c r="D25" s="5"/>
      <c r="E25" s="5"/>
      <c r="F25" s="4">
        <v>60</v>
      </c>
      <c r="G25" s="5">
        <f t="shared" si="2"/>
        <v>1</v>
      </c>
      <c r="H25" s="12"/>
      <c r="I25" s="2"/>
      <c r="J25" s="3" t="e">
        <f t="shared" si="1"/>
        <v>#DIV/0!</v>
      </c>
      <c r="K25" s="6"/>
      <c r="L25" s="6"/>
    </row>
  </sheetData>
  <pageMargins left="0.7" right="0.7" top="0.75" bottom="0.75" header="0.3" footer="0.3"/>
  <pageSetup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F519-F380-954B-8553-58F1F0EFA6CC}">
  <dimension ref="A2:G6"/>
  <sheetViews>
    <sheetView workbookViewId="0">
      <selection activeCell="B3" sqref="B3"/>
    </sheetView>
  </sheetViews>
  <sheetFormatPr defaultColWidth="10.6640625" defaultRowHeight="15.5" x14ac:dyDescent="0.35"/>
  <cols>
    <col min="1" max="1" width="15.5" customWidth="1"/>
  </cols>
  <sheetData>
    <row r="2" spans="1:7" x14ac:dyDescent="0.35">
      <c r="A2" s="13" t="s">
        <v>0</v>
      </c>
      <c r="B2" s="13" t="s">
        <v>9</v>
      </c>
      <c r="C2" s="13" t="s">
        <v>11</v>
      </c>
      <c r="E2" s="15"/>
      <c r="F2" s="16"/>
      <c r="G2" s="16"/>
    </row>
    <row r="3" spans="1:7" x14ac:dyDescent="0.35">
      <c r="A3" s="14"/>
      <c r="B3" s="9" t="e">
        <f>AVERAGE(Raw_Data!J2:J7)</f>
        <v>#DIV/0!</v>
      </c>
      <c r="C3" s="9"/>
      <c r="E3" s="15"/>
      <c r="F3" s="15"/>
      <c r="G3" s="15"/>
    </row>
    <row r="4" spans="1:7" x14ac:dyDescent="0.35">
      <c r="A4" s="14"/>
      <c r="B4" s="9"/>
      <c r="C4" s="9"/>
      <c r="E4" s="15"/>
      <c r="F4" s="15"/>
      <c r="G4" s="15"/>
    </row>
    <row r="5" spans="1:7" x14ac:dyDescent="0.35">
      <c r="A5" s="14"/>
      <c r="B5" s="9"/>
      <c r="C5" s="9"/>
    </row>
    <row r="6" spans="1:7" x14ac:dyDescent="0.35">
      <c r="A6" s="14"/>
      <c r="B6" s="9"/>
      <c r="C6" s="9"/>
    </row>
  </sheetData>
  <phoneticPr fontId="4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Raw_Data</vt:lpstr>
      <vt:lpstr>Data for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2020-07-06T14:07:00Z</cp:lastPrinted>
  <dcterms:created xsi:type="dcterms:W3CDTF">2019-07-02T00:41:37Z</dcterms:created>
  <dcterms:modified xsi:type="dcterms:W3CDTF">2021-02-22T19:51:24Z</dcterms:modified>
</cp:coreProperties>
</file>