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3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GoogleDrive/My Drive/URI/Students/21_Horyn_Oli/"/>
    </mc:Choice>
  </mc:AlternateContent>
  <xr:revisionPtr revIDLastSave="0" documentId="13_ncr:1_{F8760EE3-CC73-7644-864C-1655093FBA28}" xr6:coauthVersionLast="47" xr6:coauthVersionMax="47" xr10:uidLastSave="{00000000-0000-0000-0000-000000000000}"/>
  <bookViews>
    <workbookView xWindow="2740" yWindow="1480" windowWidth="26440" windowHeight="15440" xr2:uid="{3FBD93AB-0CE6-D14B-B8B4-E2392116F20D}"/>
  </bookViews>
  <sheets>
    <sheet name="OnlyRibs" sheetId="1" r:id="rId1"/>
  </sheets>
  <externalReferences>
    <externalReference r:id="rId2"/>
  </externalReferenc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7" i="1" l="1"/>
  <c r="H9" i="1" s="1"/>
  <c r="D15" i="1"/>
  <c r="I9" i="1" s="1"/>
  <c r="C15" i="1"/>
  <c r="H4" i="1" s="1"/>
  <c r="I8" i="1"/>
  <c r="L8" i="1" s="1"/>
  <c r="H8" i="1"/>
  <c r="I7" i="1"/>
  <c r="L7" i="1" s="1"/>
  <c r="H7" i="1"/>
  <c r="I6" i="1"/>
  <c r="L6" i="1" s="1"/>
  <c r="H6" i="1"/>
  <c r="I5" i="1"/>
  <c r="L5" i="1" s="1"/>
  <c r="H5" i="1"/>
  <c r="I3" i="1"/>
  <c r="L3" i="1" s="1"/>
  <c r="H3" i="1"/>
  <c r="I2" i="1"/>
  <c r="L2" i="1" s="1"/>
  <c r="H2" i="1"/>
  <c r="N7" i="1" l="1"/>
  <c r="L9" i="1"/>
  <c r="I4" i="1"/>
  <c r="L4" i="1" s="1"/>
  <c r="N3" i="1" s="1"/>
</calcChain>
</file>

<file path=xl/sharedStrings.xml><?xml version="1.0" encoding="utf-8"?>
<sst xmlns="http://schemas.openxmlformats.org/spreadsheetml/2006/main" count="27" uniqueCount="21">
  <si>
    <t>Sampe type</t>
  </si>
  <si>
    <t>Lane Number</t>
  </si>
  <si>
    <t>Total Protein</t>
  </si>
  <si>
    <t>VSVG</t>
  </si>
  <si>
    <t>Normalized total protein</t>
  </si>
  <si>
    <t>Normalized VSVG</t>
  </si>
  <si>
    <t>Ribosomes LVS</t>
  </si>
  <si>
    <t>WT</t>
  </si>
  <si>
    <t>Ribosomes Tn7::rpsU1</t>
  </si>
  <si>
    <t>Tn7::rpsU1</t>
  </si>
  <si>
    <t>2 vs. 1</t>
  </si>
  <si>
    <t>Ribosomes Tn7::rpsU2</t>
  </si>
  <si>
    <t>Tn7::rpsU2</t>
  </si>
  <si>
    <t>Ribosomes Tn7::rpsU3</t>
  </si>
  <si>
    <t>Tn7::rpsU3</t>
  </si>
  <si>
    <t>Lysate LVS</t>
  </si>
  <si>
    <t>Lysate Tn7::rpsU1</t>
  </si>
  <si>
    <t>Lysate Tn7::rpsU2</t>
  </si>
  <si>
    <t>Lysate Tn7::rpsU3</t>
  </si>
  <si>
    <t>Isogenic strains have different amounts of bS21 in ribosomes</t>
  </si>
  <si>
    <t>Amount of bS21 present in ribosomes isolated from indicated strains. VSV-G tagged bS21 homologs were detected by immunoblotting. Results were normalized to total protein in ribosome samples. Results from Hannah Trautmann.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</si>
</sst>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0" xfId="0" applyNumberFormat="1"/>
    <xf numFmtId="0" fontId="1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853174781723713"/>
          <c:y val="4.3564411195365832E-2"/>
          <c:w val="0.71216047994000742"/>
          <c:h val="0.841142532784141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OnlyRibs!$L$1</c:f>
              <c:strCache>
                <c:ptCount val="1"/>
                <c:pt idx="0">
                  <c:v>VSVG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OnlyRibs!$K$3:$K$5</c:f>
              <c:strCache>
                <c:ptCount val="3"/>
                <c:pt idx="0">
                  <c:v>Tn7::rpsU1</c:v>
                </c:pt>
                <c:pt idx="1">
                  <c:v>Tn7::rpsU2</c:v>
                </c:pt>
                <c:pt idx="2">
                  <c:v>Tn7::rpsU3</c:v>
                </c:pt>
              </c:strCache>
            </c:strRef>
          </c:cat>
          <c:val>
            <c:numRef>
              <c:f>OnlyRibs!$L$3:$L$5</c:f>
              <c:numCache>
                <c:formatCode>General</c:formatCode>
                <c:ptCount val="3"/>
                <c:pt idx="0">
                  <c:v>1</c:v>
                </c:pt>
                <c:pt idx="1">
                  <c:v>2.941258741258741</c:v>
                </c:pt>
                <c:pt idx="2">
                  <c:v>3.585677749360614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C5-6A41-A30D-A5B215F377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7723935"/>
        <c:axId val="177725583"/>
      </c:barChart>
      <c:catAx>
        <c:axId val="1777239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725583"/>
        <c:crosses val="autoZero"/>
        <c:auto val="1"/>
        <c:lblAlgn val="ctr"/>
        <c:lblOffset val="100"/>
        <c:noMultiLvlLbl val="0"/>
      </c:catAx>
      <c:valAx>
        <c:axId val="1777255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8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800" b="1"/>
                  <a:t>Relative amount</a:t>
                </a:r>
                <a:r>
                  <a:rPr lang="en-US" sz="1800" b="1" baseline="0"/>
                  <a:t> of </a:t>
                </a:r>
                <a:r>
                  <a:rPr lang="en-US" sz="1800" b="1"/>
                  <a:t> bS21 in</a:t>
                </a:r>
                <a:r>
                  <a:rPr lang="en-US" sz="1800" b="1" baseline="0"/>
                  <a:t> purified ribosomes</a:t>
                </a:r>
                <a:endParaRPr lang="en-US" sz="1800" b="1"/>
              </a:p>
            </c:rich>
          </c:tx>
          <c:layout>
            <c:manualLayout>
              <c:xMode val="edge"/>
              <c:yMode val="edge"/>
              <c:x val="2.0442230435481278E-2"/>
              <c:y val="0.117689027318904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8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723935"/>
        <c:crosses val="autoZero"/>
        <c:crossBetween val="between"/>
        <c:majorUnit val="0.5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539750</xdr:colOff>
      <xdr:row>17</xdr:row>
      <xdr:rowOff>158750</xdr:rowOff>
    </xdr:from>
    <xdr:to>
      <xdr:col>11</xdr:col>
      <xdr:colOff>254000</xdr:colOff>
      <xdr:row>34</xdr:row>
      <xdr:rowOff>139700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0480AE3-3C46-3A4B-9FD2-621433F5484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olumes/GoogleDrive/My%20Drive/URI/Lab/Data/201117_western%20calcs_Tn7_purifiedribosom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nlyRibs"/>
      <sheetName val="Gel 1"/>
    </sheetNames>
    <sheetDataSet>
      <sheetData sheetId="0">
        <row r="1">
          <cell r="L1" t="str">
            <v>VSVG</v>
          </cell>
        </row>
        <row r="3">
          <cell r="K3" t="str">
            <v>Tn7::rpsU1</v>
          </cell>
          <cell r="L3">
            <v>1</v>
          </cell>
        </row>
        <row r="4">
          <cell r="K4" t="str">
            <v>Tn7::rpsU2</v>
          </cell>
          <cell r="L4">
            <v>2.941258741258741</v>
          </cell>
        </row>
        <row r="5">
          <cell r="K5" t="str">
            <v>Tn7::rpsU3</v>
          </cell>
          <cell r="L5">
            <v>3.585677749360614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4E9FA5-3D81-2043-B81A-CA18FF0502AC}">
  <dimension ref="A1:N46"/>
  <sheetViews>
    <sheetView tabSelected="1" topLeftCell="A14" workbookViewId="0">
      <selection activeCell="G38" sqref="G38"/>
    </sheetView>
  </sheetViews>
  <sheetFormatPr baseColWidth="10" defaultColWidth="10.6640625" defaultRowHeight="16" x14ac:dyDescent="0.2"/>
  <cols>
    <col min="1" max="1" width="23" customWidth="1"/>
    <col min="8" max="8" width="11.1640625" bestFit="1" customWidth="1"/>
    <col min="9" max="9" width="11.1640625" customWidth="1"/>
  </cols>
  <sheetData>
    <row r="1" spans="1:14" x14ac:dyDescent="0.2">
      <c r="A1" t="s">
        <v>0</v>
      </c>
      <c r="B1" t="s">
        <v>1</v>
      </c>
      <c r="C1" t="s">
        <v>2</v>
      </c>
      <c r="D1" t="s">
        <v>3</v>
      </c>
      <c r="H1" t="s">
        <v>4</v>
      </c>
      <c r="I1" t="s">
        <v>5</v>
      </c>
      <c r="L1" t="s">
        <v>3</v>
      </c>
    </row>
    <row r="2" spans="1:14" x14ac:dyDescent="0.2">
      <c r="A2" t="s">
        <v>6</v>
      </c>
      <c r="B2">
        <v>1</v>
      </c>
      <c r="C2">
        <v>334000</v>
      </c>
      <c r="H2" s="1">
        <f>C2/C$15</f>
        <v>0.47646219686162627</v>
      </c>
      <c r="I2" s="1">
        <f>D2/D$15</f>
        <v>0</v>
      </c>
      <c r="J2" s="1"/>
      <c r="K2" t="s">
        <v>7</v>
      </c>
      <c r="L2">
        <f>I2/H2</f>
        <v>0</v>
      </c>
    </row>
    <row r="3" spans="1:14" x14ac:dyDescent="0.2">
      <c r="A3" t="s">
        <v>8</v>
      </c>
      <c r="B3">
        <v>2</v>
      </c>
      <c r="C3">
        <v>701000</v>
      </c>
      <c r="D3">
        <v>221</v>
      </c>
      <c r="H3" s="1">
        <f t="shared" ref="H3:H5" si="0">C3/$C$15</f>
        <v>1</v>
      </c>
      <c r="I3" s="1">
        <f t="shared" ref="I3:I9" si="1">D3/D$15</f>
        <v>1</v>
      </c>
      <c r="J3" s="1"/>
      <c r="K3" t="s">
        <v>9</v>
      </c>
      <c r="L3">
        <f>I3/H3</f>
        <v>1</v>
      </c>
      <c r="M3" t="s">
        <v>10</v>
      </c>
      <c r="N3">
        <f>L4/L3</f>
        <v>2.941258741258741</v>
      </c>
    </row>
    <row r="4" spans="1:14" x14ac:dyDescent="0.2">
      <c r="A4" t="s">
        <v>11</v>
      </c>
      <c r="B4">
        <v>3</v>
      </c>
      <c r="C4">
        <v>330000</v>
      </c>
      <c r="D4">
        <v>306</v>
      </c>
      <c r="H4" s="1">
        <f t="shared" si="0"/>
        <v>0.47075606276747506</v>
      </c>
      <c r="I4" s="1">
        <f t="shared" si="1"/>
        <v>1.3846153846153846</v>
      </c>
      <c r="J4" s="1"/>
      <c r="K4" t="s">
        <v>12</v>
      </c>
      <c r="L4">
        <f t="shared" ref="L4:L10" si="2">I4/H4</f>
        <v>2.941258741258741</v>
      </c>
    </row>
    <row r="5" spans="1:14" x14ac:dyDescent="0.2">
      <c r="A5" t="s">
        <v>13</v>
      </c>
      <c r="B5">
        <v>4</v>
      </c>
      <c r="C5">
        <v>414000</v>
      </c>
      <c r="D5">
        <v>468</v>
      </c>
      <c r="H5" s="1">
        <f t="shared" si="0"/>
        <v>0.59058487874465049</v>
      </c>
      <c r="I5" s="1">
        <f t="shared" si="1"/>
        <v>2.1176470588235294</v>
      </c>
      <c r="J5" s="1"/>
      <c r="K5" t="s">
        <v>14</v>
      </c>
      <c r="L5">
        <f t="shared" si="2"/>
        <v>3.585677749360614</v>
      </c>
    </row>
    <row r="6" spans="1:14" x14ac:dyDescent="0.2">
      <c r="A6" t="s">
        <v>15</v>
      </c>
      <c r="B6">
        <v>5</v>
      </c>
      <c r="C6">
        <v>4190000</v>
      </c>
      <c r="H6" s="1">
        <f>C6/$C$17</f>
        <v>1.0461922596754056</v>
      </c>
      <c r="I6" s="1">
        <f t="shared" si="1"/>
        <v>0</v>
      </c>
      <c r="J6" s="1"/>
      <c r="K6" t="s">
        <v>15</v>
      </c>
      <c r="L6">
        <f t="shared" si="2"/>
        <v>0</v>
      </c>
    </row>
    <row r="7" spans="1:14" x14ac:dyDescent="0.2">
      <c r="A7" t="s">
        <v>16</v>
      </c>
      <c r="B7">
        <v>6</v>
      </c>
      <c r="C7">
        <v>3730000</v>
      </c>
      <c r="D7">
        <v>684</v>
      </c>
      <c r="H7" s="1">
        <f t="shared" ref="H7:H9" si="3">C7/$C$17</f>
        <v>0.93133583021223476</v>
      </c>
      <c r="I7" s="1">
        <f t="shared" si="1"/>
        <v>3.0950226244343892</v>
      </c>
      <c r="J7" s="1"/>
      <c r="K7" t="s">
        <v>16</v>
      </c>
      <c r="L7">
        <f t="shared" si="2"/>
        <v>3.3232079385682916</v>
      </c>
      <c r="M7" t="s">
        <v>10</v>
      </c>
      <c r="N7">
        <f>L8/L7</f>
        <v>2.8221497139074101</v>
      </c>
    </row>
    <row r="8" spans="1:14" x14ac:dyDescent="0.2">
      <c r="A8" t="s">
        <v>17</v>
      </c>
      <c r="B8">
        <v>7</v>
      </c>
      <c r="C8">
        <v>3710000</v>
      </c>
      <c r="D8">
        <v>1920</v>
      </c>
      <c r="H8" s="1">
        <f t="shared" si="3"/>
        <v>0.92634207240948818</v>
      </c>
      <c r="I8" s="1">
        <f t="shared" si="1"/>
        <v>8.6877828054298636</v>
      </c>
      <c r="J8" s="1"/>
      <c r="K8" t="s">
        <v>17</v>
      </c>
      <c r="L8">
        <f t="shared" si="2"/>
        <v>9.378590333085338</v>
      </c>
    </row>
    <row r="9" spans="1:14" x14ac:dyDescent="0.2">
      <c r="A9" t="s">
        <v>18</v>
      </c>
      <c r="B9">
        <v>8</v>
      </c>
      <c r="C9">
        <v>4390000</v>
      </c>
      <c r="D9">
        <v>2030</v>
      </c>
      <c r="H9" s="1">
        <f t="shared" si="3"/>
        <v>1.0961298377028714</v>
      </c>
      <c r="I9" s="1">
        <f t="shared" si="1"/>
        <v>9.1855203619909496</v>
      </c>
      <c r="J9" s="1"/>
      <c r="K9" t="s">
        <v>18</v>
      </c>
      <c r="L9">
        <f t="shared" si="2"/>
        <v>8.3799565033653192</v>
      </c>
    </row>
    <row r="10" spans="1:14" x14ac:dyDescent="0.2">
      <c r="H10" s="1"/>
      <c r="I10" s="1"/>
      <c r="J10" s="1"/>
      <c r="K10" s="1"/>
    </row>
    <row r="11" spans="1:14" x14ac:dyDescent="0.2">
      <c r="H11" s="1"/>
      <c r="I11" s="1"/>
      <c r="J11" s="1"/>
      <c r="K11" s="1"/>
    </row>
    <row r="12" spans="1:14" x14ac:dyDescent="0.2">
      <c r="H12" s="1"/>
      <c r="I12" s="1"/>
      <c r="J12" s="1"/>
      <c r="K12" s="1"/>
    </row>
    <row r="13" spans="1:14" x14ac:dyDescent="0.2">
      <c r="H13" s="1"/>
      <c r="I13" s="1"/>
      <c r="J13" s="1"/>
      <c r="K13" s="1"/>
    </row>
    <row r="15" spans="1:14" x14ac:dyDescent="0.2">
      <c r="C15">
        <f>AVERAGE(C3)</f>
        <v>701000</v>
      </c>
      <c r="D15">
        <f>AVERAGE(D3)</f>
        <v>221</v>
      </c>
    </row>
    <row r="17" spans="3:11" x14ac:dyDescent="0.2">
      <c r="C17">
        <f>AVERAGE(C6:C9)</f>
        <v>4005000</v>
      </c>
      <c r="G17" s="3" t="s">
        <v>19</v>
      </c>
      <c r="H17" s="3"/>
      <c r="I17" s="3"/>
      <c r="J17" s="3"/>
      <c r="K17" s="3"/>
    </row>
    <row r="37" spans="7:13" ht="94" customHeight="1" x14ac:dyDescent="0.2">
      <c r="G37" s="4" t="s">
        <v>20</v>
      </c>
      <c r="H37" s="4"/>
      <c r="I37" s="4"/>
      <c r="J37" s="4"/>
      <c r="K37" s="4"/>
      <c r="L37" s="4"/>
    </row>
    <row r="46" spans="7:13" x14ac:dyDescent="0.2">
      <c r="M46" s="2"/>
    </row>
  </sheetData>
  <mergeCells count="2">
    <mergeCell ref="G37:L37"/>
    <mergeCell ref="G17:K1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OnlyRibs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2021-07-21T21:07:51Z</dcterms:created>
  <dcterms:modified xsi:type="dcterms:W3CDTF">2021-07-21T21:12:18Z</dcterms:modified>
</cp:coreProperties>
</file>