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la/Desktop/"/>
    </mc:Choice>
  </mc:AlternateContent>
  <xr:revisionPtr revIDLastSave="0" documentId="13_ncr:1_{392AF9C5-7084-4749-B962-0A062044DE9B}" xr6:coauthVersionLast="45" xr6:coauthVersionMax="45" xr10:uidLastSave="{00000000-0000-0000-0000-000000000000}"/>
  <bookViews>
    <workbookView xWindow="320" yWindow="460" windowWidth="28480" windowHeight="16120" xr2:uid="{8E8B3C82-D69F-1149-B44D-F8FFB0D7FDC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" l="1"/>
  <c r="G4" i="1"/>
  <c r="G5" i="1"/>
  <c r="G6" i="1"/>
  <c r="G7" i="1"/>
  <c r="G3" i="1" l="1"/>
  <c r="D4" i="1" l="1"/>
  <c r="D5" i="1"/>
  <c r="D6" i="1"/>
  <c r="D7" i="1"/>
  <c r="H3" i="1"/>
  <c r="F3" i="1" s="1"/>
  <c r="H6" i="1" l="1"/>
  <c r="F6" i="1" s="1"/>
  <c r="H4" i="1"/>
  <c r="F4" i="1" s="1"/>
  <c r="H7" i="1"/>
  <c r="F7" i="1" s="1"/>
  <c r="D8" i="1"/>
  <c r="H5" i="1" l="1"/>
  <c r="F5" i="1" s="1"/>
</calcChain>
</file>

<file path=xl/sharedStrings.xml><?xml version="1.0" encoding="utf-8"?>
<sst xmlns="http://schemas.openxmlformats.org/spreadsheetml/2006/main" count="14" uniqueCount="14">
  <si>
    <t>Tube</t>
  </si>
  <si>
    <t>-</t>
  </si>
  <si>
    <t>Final volume MHB in 2 mL tubes</t>
  </si>
  <si>
    <t>Final in growth tubes</t>
  </si>
  <si>
    <t>1. Create dilution of cells, aliquot 4.75 mL per tube</t>
  </si>
  <si>
    <t>2. Create concentrated drug in MHB</t>
  </si>
  <si>
    <t>3. Combine 250 uL concencentrated drug-MHB to cells in growth tube</t>
  </si>
  <si>
    <t>Concentrated hygromycin concentration</t>
  </si>
  <si>
    <t>MHB in tubes (-hygromycin)</t>
  </si>
  <si>
    <t>Final hygromycin concentration (µg/mL)</t>
  </si>
  <si>
    <t>Final volume (µL)</t>
  </si>
  <si>
    <t>Concentrated MHB-hygro in 2 mL tubes</t>
  </si>
  <si>
    <t>Stock hygromycin concentration (µg/mL)</t>
  </si>
  <si>
    <t>Volume stock hygromycin to add (µl)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</si>
</sst>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FC633-A50F-2D42-974D-0157D279E2A5}">
  <dimension ref="A1:H13"/>
  <sheetViews>
    <sheetView tabSelected="1" zoomScale="140" zoomScaleNormal="140" workbookViewId="0">
      <selection activeCell="D4" sqref="D4"/>
    </sheetView>
  </sheetViews>
  <sheetFormatPr baseColWidth="10" defaultRowHeight="16" x14ac:dyDescent="0.2"/>
  <cols>
    <col min="2" max="2" width="15.33203125" customWidth="1"/>
    <col min="4" max="4" width="13.6640625" customWidth="1"/>
    <col min="5" max="6" width="12.33203125" customWidth="1"/>
    <col min="7" max="7" width="13.1640625" customWidth="1"/>
    <col min="8" max="8" width="16" customWidth="1"/>
  </cols>
  <sheetData>
    <row r="1" spans="1:8" ht="17" thickBot="1" x14ac:dyDescent="0.25">
      <c r="B1" s="6" t="s">
        <v>3</v>
      </c>
      <c r="C1" s="7"/>
      <c r="D1" s="6" t="s">
        <v>11</v>
      </c>
      <c r="E1" s="8"/>
      <c r="F1" s="7"/>
    </row>
    <row r="2" spans="1:8" ht="68" x14ac:dyDescent="0.2">
      <c r="A2" s="2" t="s">
        <v>0</v>
      </c>
      <c r="B2" s="5" t="s">
        <v>9</v>
      </c>
      <c r="C2" s="5" t="s">
        <v>10</v>
      </c>
      <c r="D2" s="5" t="s">
        <v>7</v>
      </c>
      <c r="E2" s="5" t="s">
        <v>2</v>
      </c>
      <c r="F2" s="5" t="s">
        <v>8</v>
      </c>
      <c r="G2" s="3" t="s">
        <v>12</v>
      </c>
      <c r="H2" s="3" t="s">
        <v>13</v>
      </c>
    </row>
    <row r="3" spans="1:8" x14ac:dyDescent="0.2">
      <c r="A3" s="1">
        <v>1</v>
      </c>
      <c r="B3" s="1">
        <v>337.5</v>
      </c>
      <c r="C3" s="1">
        <v>5000</v>
      </c>
      <c r="D3" s="1">
        <f>B3*(C3/250)</f>
        <v>6750</v>
      </c>
      <c r="E3" s="1">
        <v>1250</v>
      </c>
      <c r="F3" s="4">
        <f>E3-H3</f>
        <v>1093.75</v>
      </c>
      <c r="G3" s="1">
        <f>54000</f>
        <v>54000</v>
      </c>
      <c r="H3" s="4">
        <f>(E3*D3)/G3</f>
        <v>156.25</v>
      </c>
    </row>
    <row r="4" spans="1:8" x14ac:dyDescent="0.2">
      <c r="A4" s="1">
        <v>2</v>
      </c>
      <c r="B4" s="1">
        <v>168.8</v>
      </c>
      <c r="C4" s="1">
        <v>5000</v>
      </c>
      <c r="D4" s="1">
        <f t="shared" ref="D4:D7" si="0">B4*(C4/250)</f>
        <v>3376</v>
      </c>
      <c r="E4" s="1">
        <v>1250</v>
      </c>
      <c r="F4" s="4">
        <f t="shared" ref="F4:F7" si="1">E4-H4</f>
        <v>1171.8518518518517</v>
      </c>
      <c r="G4" s="1">
        <f>54000</f>
        <v>54000</v>
      </c>
      <c r="H4" s="4">
        <f t="shared" ref="H4:H7" si="2">(E4*D4)/G4</f>
        <v>78.148148148148152</v>
      </c>
    </row>
    <row r="5" spans="1:8" x14ac:dyDescent="0.2">
      <c r="A5" s="1">
        <v>3</v>
      </c>
      <c r="B5" s="1">
        <v>84.38</v>
      </c>
      <c r="C5" s="1">
        <v>5000</v>
      </c>
      <c r="D5" s="1">
        <f t="shared" si="0"/>
        <v>1687.6</v>
      </c>
      <c r="E5" s="1">
        <v>1250</v>
      </c>
      <c r="F5" s="4">
        <f t="shared" si="1"/>
        <v>1210.9351851851852</v>
      </c>
      <c r="G5" s="1">
        <f>54000</f>
        <v>54000</v>
      </c>
      <c r="H5" s="4">
        <f t="shared" si="2"/>
        <v>39.064814814814817</v>
      </c>
    </row>
    <row r="6" spans="1:8" x14ac:dyDescent="0.2">
      <c r="A6" s="1">
        <v>4</v>
      </c>
      <c r="B6" s="1">
        <v>42.19</v>
      </c>
      <c r="C6" s="1">
        <v>5000</v>
      </c>
      <c r="D6" s="1">
        <f t="shared" si="0"/>
        <v>843.8</v>
      </c>
      <c r="E6" s="1">
        <v>1250</v>
      </c>
      <c r="F6" s="4">
        <f t="shared" si="1"/>
        <v>1230.4675925925926</v>
      </c>
      <c r="G6" s="1">
        <f>54000</f>
        <v>54000</v>
      </c>
      <c r="H6" s="4">
        <f t="shared" si="2"/>
        <v>19.532407407407408</v>
      </c>
    </row>
    <row r="7" spans="1:8" x14ac:dyDescent="0.2">
      <c r="A7" s="1">
        <v>5</v>
      </c>
      <c r="B7" s="1">
        <v>21.09</v>
      </c>
      <c r="C7" s="1">
        <v>5000</v>
      </c>
      <c r="D7" s="1">
        <f t="shared" si="0"/>
        <v>421.8</v>
      </c>
      <c r="E7" s="1">
        <v>1250</v>
      </c>
      <c r="F7" s="4">
        <f t="shared" si="1"/>
        <v>1240.2361111111111</v>
      </c>
      <c r="G7" s="1">
        <f>54000</f>
        <v>54000</v>
      </c>
      <c r="H7" s="4">
        <f t="shared" si="2"/>
        <v>9.7638888888888893</v>
      </c>
    </row>
    <row r="8" spans="1:8" x14ac:dyDescent="0.2">
      <c r="A8" s="1">
        <v>6</v>
      </c>
      <c r="B8" s="1">
        <v>0</v>
      </c>
      <c r="C8" s="1">
        <v>5000</v>
      </c>
      <c r="D8" s="1">
        <f t="shared" ref="D8" si="3">B8*(5000/250)</f>
        <v>0</v>
      </c>
      <c r="E8" s="1">
        <v>1250</v>
      </c>
      <c r="F8" s="1">
        <v>1250</v>
      </c>
      <c r="G8" s="1" t="s">
        <v>1</v>
      </c>
      <c r="H8" s="4">
        <v>0</v>
      </c>
    </row>
    <row r="11" spans="1:8" x14ac:dyDescent="0.2">
      <c r="A11" t="s">
        <v>4</v>
      </c>
    </row>
    <row r="12" spans="1:8" x14ac:dyDescent="0.2">
      <c r="A12" t="s">
        <v>5</v>
      </c>
    </row>
    <row r="13" spans="1:8" x14ac:dyDescent="0.2">
      <c r="A13" t="s">
        <v>6</v>
      </c>
    </row>
  </sheetData>
  <mergeCells count="2">
    <mergeCell ref="B1:C1"/>
    <mergeCell ref="D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dcterms:created xsi:type="dcterms:W3CDTF">2019-10-16T15:41:12Z</dcterms:created>
  <dcterms:modified xsi:type="dcterms:W3CDTF">2019-11-10T20:15:22Z</dcterms:modified>
</cp:coreProperties>
</file>