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C7AC7C1D-F147-0E4C-9083-F8D0C6989CDA}" xr6:coauthVersionLast="47" xr6:coauthVersionMax="47" xr10:uidLastSave="{00000000-0000-0000-0000-000000000000}"/>
  <bookViews>
    <workbookView xWindow="16120" yWindow="4220" windowWidth="23260" windowHeight="1258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L12" i="1"/>
  <c r="L13" i="1"/>
  <c r="F24" i="1"/>
  <c r="H12" i="1"/>
  <c r="E2" i="1"/>
  <c r="G2" i="1" s="1"/>
  <c r="E4" i="1"/>
  <c r="E3" i="1"/>
  <c r="H14" i="1"/>
  <c r="F2" i="1"/>
  <c r="I2" i="1" s="1"/>
  <c r="F3" i="1"/>
  <c r="F4" i="1"/>
  <c r="F5" i="1"/>
  <c r="E5" i="1"/>
  <c r="L14" i="1"/>
  <c r="E24" i="1"/>
  <c r="E25" i="1"/>
  <c r="I25" i="1" s="1"/>
  <c r="F25" i="1"/>
  <c r="G25" i="1"/>
  <c r="G24" i="1"/>
  <c r="I24" i="1"/>
  <c r="E23" i="1"/>
  <c r="H23" i="1" s="1"/>
  <c r="F23" i="1"/>
  <c r="G23" i="1"/>
  <c r="H25" i="1"/>
  <c r="H24" i="1"/>
  <c r="E26" i="1"/>
  <c r="I26" i="1" s="1"/>
  <c r="F26" i="1"/>
  <c r="G26" i="1"/>
  <c r="J14" i="1" l="1"/>
  <c r="I5" i="1"/>
  <c r="G5" i="1"/>
  <c r="I4" i="1"/>
  <c r="G3" i="1"/>
  <c r="H2" i="1"/>
  <c r="I3" i="1"/>
  <c r="H26" i="1"/>
  <c r="I23" i="1"/>
  <c r="G4" i="1"/>
  <c r="H3" i="1"/>
  <c r="H4" i="1"/>
  <c r="J12" i="1"/>
  <c r="H5" i="1"/>
  <c r="J13" i="1"/>
</calcChain>
</file>

<file path=xl/sharedStrings.xml><?xml version="1.0" encoding="utf-8"?>
<sst xmlns="http://schemas.openxmlformats.org/spreadsheetml/2006/main" count="35" uniqueCount="25">
  <si>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</si>
  <si>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</si>
  <si>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</si>
  <si>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</si>
  <si>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</si>
  <si>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</si>
  <si>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</si>
  <si>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</si>
  <si>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</si>
  <si>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</si>
  <si>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</si>
  <si>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</si>
  <si>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</si>
  <si>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rpsU1</t>
  </si>
  <si>
    <t>mm Different from rpsU1</t>
  </si>
  <si>
    <t>Std Dev different from rpsU1</t>
  </si>
  <si>
    <t>Tn7::rpsU1</t>
  </si>
  <si>
    <t>Tn7::rpsU1 KsgR Close</t>
  </si>
  <si>
    <t>Tn7::rpsU1 KsgR 1</t>
  </si>
  <si>
    <t>Tn7::rpsU1 KsgR 2</t>
  </si>
  <si>
    <t>Tn7::rpsU1 vs. Tn7::rpsU1 ksgR Close</t>
  </si>
  <si>
    <t>Tn7::rpsU1 ksgR Close vs. Tn7::rpsU1 ksgR1</t>
  </si>
  <si>
    <t>Tn7::rpsU1 vs. Tn7::rpsU1 ksgR1</t>
  </si>
  <si>
    <t>Tn7::rpsU1 ksgR1 vs. Tn7::rpsU1 ksgR2</t>
  </si>
  <si>
    <t>Tn7::rpsU1 vs. Tn7::rpsU1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</si>
</sst>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1.0785853389200739</c:v>
                  </c:pt>
                  <c:pt idx="1">
                    <c:v>0.47789154976137982</c:v>
                  </c:pt>
                  <c:pt idx="2">
                    <c:v>2.6737010553413429</c:v>
                  </c:pt>
                  <c:pt idx="3">
                    <c:v>0.94974329865144791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1.0785853389200739</c:v>
                  </c:pt>
                  <c:pt idx="1">
                    <c:v>0.47789154976137982</c:v>
                  </c:pt>
                  <c:pt idx="2">
                    <c:v>2.6737010553413429</c:v>
                  </c:pt>
                  <c:pt idx="3">
                    <c:v>0.94974329865144791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32.090333333333326</c:v>
                </c:pt>
                <c:pt idx="1">
                  <c:v>13.601333333333335</c:v>
                </c:pt>
                <c:pt idx="2">
                  <c:v>16.582666666666665</c:v>
                </c:pt>
                <c:pt idx="3">
                  <c:v>15.429666666666668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F12" sqref="F12"/>
    </sheetView>
  </sheetViews>
  <sheetFormatPr baseColWidth="10" defaultColWidth="11.1640625" defaultRowHeight="16" x14ac:dyDescent="0.2"/>
  <cols>
    <col min="1" max="1" width="19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21.1640625" customWidth="1"/>
    <col min="8" max="8" width="18.66406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2">
      <c r="A2" s="1" t="s">
        <v>16</v>
      </c>
      <c r="B2" s="2">
        <v>32.537999999999997</v>
      </c>
      <c r="C2" s="2">
        <v>30.86</v>
      </c>
      <c r="D2" s="2">
        <v>32.872999999999998</v>
      </c>
      <c r="E2" s="2">
        <f>AVERAGE(B2:D2)</f>
        <v>32.090333333333326</v>
      </c>
      <c r="F2" s="2">
        <f>STDEV(B2:D2)</f>
        <v>1.0785853389200739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17</v>
      </c>
      <c r="B3" s="2">
        <v>13.579000000000001</v>
      </c>
      <c r="C3" s="2">
        <v>14.09</v>
      </c>
      <c r="D3" s="2">
        <v>13.135</v>
      </c>
      <c r="E3" s="2">
        <f>AVERAGE(B3:D3)</f>
        <v>13.601333333333335</v>
      </c>
      <c r="F3" s="2">
        <f t="shared" ref="F3:F5" si="0">STDEV(B3:D3)</f>
        <v>0.47789154976137982</v>
      </c>
      <c r="G3">
        <f>E3/E2</f>
        <v>0.42384518702412993</v>
      </c>
      <c r="H3">
        <f>E$2-E3</f>
        <v>18.48899999999999</v>
      </c>
      <c r="I3">
        <f t="shared" ref="I3:I5" si="1">F$2-F3</f>
        <v>0.60069378915869409</v>
      </c>
    </row>
    <row r="4" spans="1:12" x14ac:dyDescent="0.2">
      <c r="A4" s="1" t="s">
        <v>18</v>
      </c>
      <c r="B4" s="2">
        <v>15.135999999999999</v>
      </c>
      <c r="C4" s="2">
        <v>14.944000000000001</v>
      </c>
      <c r="D4" s="2">
        <v>19.667999999999999</v>
      </c>
      <c r="E4" s="2">
        <f>AVERAGE(B4:D4)</f>
        <v>16.582666666666665</v>
      </c>
      <c r="F4" s="2">
        <f t="shared" si="0"/>
        <v>2.6737010553413429</v>
      </c>
      <c r="G4">
        <f>E4/E2</f>
        <v>0.51674959229674566</v>
      </c>
      <c r="H4">
        <f>E$2-E4</f>
        <v>15.507666666666662</v>
      </c>
      <c r="I4">
        <f t="shared" si="1"/>
        <v>-1.595115716421269</v>
      </c>
    </row>
    <row r="5" spans="1:12" x14ac:dyDescent="0.2">
      <c r="A5" s="1" t="s">
        <v>19</v>
      </c>
      <c r="B5" s="2">
        <v>15.773</v>
      </c>
      <c r="C5" s="2">
        <v>16.16</v>
      </c>
      <c r="D5" s="2">
        <v>14.356</v>
      </c>
      <c r="E5" s="2">
        <f>AVERAGE(B5:D5)</f>
        <v>15.429666666666668</v>
      </c>
      <c r="F5" s="2">
        <f t="shared" si="0"/>
        <v>0.94974329865144791</v>
      </c>
      <c r="G5">
        <f>E5/E2</f>
        <v>0.48081976919321512</v>
      </c>
      <c r="H5">
        <f t="shared" ref="H5" si="2">E$2-E5</f>
        <v>16.660666666666657</v>
      </c>
      <c r="I5">
        <f t="shared" si="1"/>
        <v>0.128842040268626</v>
      </c>
    </row>
    <row r="11" spans="1:12" x14ac:dyDescent="0.2">
      <c r="H11" t="s">
        <v>6</v>
      </c>
      <c r="J11" t="s">
        <v>5</v>
      </c>
      <c r="L11" t="s">
        <v>12</v>
      </c>
    </row>
    <row r="12" spans="1:12" x14ac:dyDescent="0.2">
      <c r="G12" t="s">
        <v>20</v>
      </c>
      <c r="H12">
        <f>TTEST(B2:D2,B3:D3,2,2)</f>
        <v>1.0950752913564957E-5</v>
      </c>
      <c r="J12">
        <f>E3/E2</f>
        <v>0.42384518702412993</v>
      </c>
      <c r="K12" t="s">
        <v>20</v>
      </c>
      <c r="L12">
        <f>TTEST(B2:D2,B3:D3,2,2)</f>
        <v>1.0950752913564957E-5</v>
      </c>
    </row>
    <row r="13" spans="1:12" x14ac:dyDescent="0.2">
      <c r="G13" t="s">
        <v>21</v>
      </c>
      <c r="H13">
        <f>TTEST(B3:D3,B4:D4,2,2)</f>
        <v>0.13005755362651816</v>
      </c>
      <c r="J13">
        <f>E4/E2</f>
        <v>0.51674959229674566</v>
      </c>
      <c r="K13" t="s">
        <v>22</v>
      </c>
      <c r="L13">
        <f>TTEST(B2:D2,B4:D4,2,2)</f>
        <v>7.3874520152294868E-4</v>
      </c>
    </row>
    <row r="14" spans="1:12" x14ac:dyDescent="0.2">
      <c r="G14" t="s">
        <v>23</v>
      </c>
      <c r="H14">
        <f>TTEST(B4:D4,B5:D5,2,2)</f>
        <v>0.52034651800875054</v>
      </c>
      <c r="J14">
        <f>E5/E2</f>
        <v>0.48081976919321512</v>
      </c>
      <c r="K14" t="s">
        <v>24</v>
      </c>
      <c r="L14">
        <f>TTEST(B2:D2,B5:D5,2,2)</f>
        <v>3.6306397492576256E-5</v>
      </c>
    </row>
    <row r="22" spans="1:9" x14ac:dyDescent="0.2">
      <c r="A22" s="1" t="s">
        <v>0</v>
      </c>
      <c r="B22" s="1" t="s">
        <v>1</v>
      </c>
      <c r="C22" s="1" t="s">
        <v>2</v>
      </c>
      <c r="D22" s="1" t="s">
        <v>3</v>
      </c>
      <c r="E22" s="3" t="s">
        <v>8</v>
      </c>
      <c r="F22" s="3" t="s">
        <v>9</v>
      </c>
      <c r="G22" s="3" t="s">
        <v>10</v>
      </c>
      <c r="H22" s="3" t="s">
        <v>11</v>
      </c>
      <c r="I22" s="3" t="s">
        <v>7</v>
      </c>
    </row>
    <row r="23" spans="1:9" x14ac:dyDescent="0.2">
      <c r="A23" s="1" t="s">
        <v>16</v>
      </c>
      <c r="B23" s="2"/>
      <c r="C23" s="2"/>
      <c r="D23" s="2"/>
      <c r="E23" t="e">
        <f>B23/B23</f>
        <v>#DIV/0!</v>
      </c>
      <c r="F23" t="e">
        <f>C23/C23</f>
        <v>#DIV/0!</v>
      </c>
      <c r="G23" t="e">
        <f>D23/D23</f>
        <v>#DIV/0!</v>
      </c>
      <c r="H23" t="e">
        <f>AVERAGE(E23:G23)</f>
        <v>#DIV/0!</v>
      </c>
      <c r="I23" t="e">
        <f>STDEV(E23:G23)</f>
        <v>#DIV/0!</v>
      </c>
    </row>
    <row r="24" spans="1:9" x14ac:dyDescent="0.2">
      <c r="A24" s="1" t="s">
        <v>17</v>
      </c>
      <c r="B24" s="2"/>
      <c r="C24" s="2"/>
      <c r="D24" s="2"/>
      <c r="E24" t="e">
        <f>B24/B23</f>
        <v>#DIV/0!</v>
      </c>
      <c r="F24" t="e">
        <f>C24/C23</f>
        <v>#DIV/0!</v>
      </c>
      <c r="G24" t="e">
        <f>D24/D23</f>
        <v>#DIV/0!</v>
      </c>
      <c r="H24" t="e">
        <f>AVERAGE(E24:G24)</f>
        <v>#DIV/0!</v>
      </c>
      <c r="I24" t="e">
        <f>STDEV(E24:G24)</f>
        <v>#DIV/0!</v>
      </c>
    </row>
    <row r="25" spans="1:9" x14ac:dyDescent="0.2">
      <c r="A25" s="1" t="s">
        <v>18</v>
      </c>
      <c r="B25" s="2"/>
      <c r="C25" s="2"/>
      <c r="D25" s="2"/>
      <c r="E25" t="e">
        <f>B25/B23</f>
        <v>#DIV/0!</v>
      </c>
      <c r="F25" t="e">
        <f>C25/C23</f>
        <v>#DIV/0!</v>
      </c>
      <c r="G25" t="e">
        <f>D25/D23</f>
        <v>#DIV/0!</v>
      </c>
      <c r="H25" t="e">
        <f>AVERAGE(E25:G25)</f>
        <v>#DIV/0!</v>
      </c>
      <c r="I25" t="e">
        <f>STDEV(E25:G25)</f>
        <v>#DIV/0!</v>
      </c>
    </row>
    <row r="26" spans="1:9" x14ac:dyDescent="0.2">
      <c r="A26" s="1" t="s">
        <v>19</v>
      </c>
      <c r="B26" s="2"/>
      <c r="C26" s="2"/>
      <c r="D26" s="2"/>
      <c r="E26" t="e">
        <f>B26/B23</f>
        <v>#DIV/0!</v>
      </c>
      <c r="F26" t="e">
        <f>C26/C23</f>
        <v>#DIV/0!</v>
      </c>
      <c r="G26" t="e">
        <f>D26/D23</f>
        <v>#DIV/0!</v>
      </c>
      <c r="H26" t="e">
        <f t="shared" ref="H26" si="3">AVERAGE(E26:G26)</f>
        <v>#DIV/0!</v>
      </c>
      <c r="I26" t="e">
        <f t="shared" ref="I26" si="4">STDEV(E26:G26)</f>
        <v>#DIV/0!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2021-07-09T17:22:09Z</dcterms:modified>
</cp:coreProperties>
</file>