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Oli Horyn/"/>
    </mc:Choice>
  </mc:AlternateContent>
  <xr:revisionPtr revIDLastSave="0" documentId="13_ncr:1_{DD04508B-FBF8-3646-9FEB-FBCC46846AC0}" xr6:coauthVersionLast="47" xr6:coauthVersionMax="47" xr10:uidLastSave="{00000000-0000-0000-0000-000000000000}"/>
  <bookViews>
    <workbookView xWindow="0" yWindow="460" windowWidth="23260" windowHeight="12580" xr2:uid="{0AB0EBE7-6204-2C4D-85EF-653C39EA3D7F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H10" i="1"/>
  <c r="L10" i="1"/>
  <c r="F2" i="1"/>
  <c r="F3" i="1"/>
  <c r="I3" i="1"/>
  <c r="I2" i="1"/>
  <c r="E2" i="1"/>
  <c r="E3" i="1"/>
  <c r="H3" i="1"/>
  <c r="H2" i="1"/>
  <c r="E21" i="1"/>
  <c r="F21" i="1"/>
  <c r="G21" i="1"/>
  <c r="I21" i="1"/>
  <c r="E20" i="1"/>
  <c r="F20" i="1"/>
  <c r="G20" i="1"/>
  <c r="H20" i="1"/>
  <c r="I20" i="1"/>
  <c r="H21" i="1"/>
  <c r="G2" i="1"/>
  <c r="G3" i="1"/>
</calcChain>
</file>

<file path=xl/sharedStrings.xml><?xml version="1.0" encoding="utf-8"?>
<sst xmlns="http://schemas.openxmlformats.org/spreadsheetml/2006/main" count="27" uniqueCount="20">
  <si>
    <t>Strain</t>
  </si>
  <si>
    <t>LVS</t>
  </si>
  <si>
    <t>Tn7::rpsu2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</si>
  <si>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</si>
  <si>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</si>
  <si>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</si>
  <si>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</si>
  <si>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</si>
  <si>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</si>
  <si>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</si>
  <si>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from LVS</t>
  </si>
  <si>
    <t>Fold Change 1</t>
  </si>
  <si>
    <t>Fold Change 2</t>
  </si>
  <si>
    <t>Fold Change 3</t>
  </si>
  <si>
    <t>Average Fold Change</t>
  </si>
  <si>
    <t>t test</t>
  </si>
  <si>
    <t>LVS vs Tn7::rpsU1</t>
  </si>
  <si>
    <t>mm Different from LVS</t>
  </si>
  <si>
    <t>Std Dev different from LVS</t>
  </si>
  <si>
    <t>LVS vs. Tn7::RpsU2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</si>
</sst>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 for Kasugamycin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Sheet1!$F$2:$F$3</c:f>
                <c:numCache>
                  <c:formatCode>General</c:formatCode>
                  <c:ptCount val="2"/>
                  <c:pt idx="0">
                    <c:v>0.17769355643916715</c:v>
                  </c:pt>
                  <c:pt idx="1">
                    <c:v>0.57500637677623456</c:v>
                  </c:pt>
                </c:numCache>
              </c:numRef>
            </c:plus>
            <c:minus>
              <c:numRef>
                <c:f>Sheet1!$F$2:$F$3</c:f>
                <c:numCache>
                  <c:formatCode>General</c:formatCode>
                  <c:ptCount val="2"/>
                  <c:pt idx="0">
                    <c:v>0.17769355643916715</c:v>
                  </c:pt>
                  <c:pt idx="1">
                    <c:v>0.57500637677623456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Sheet1!$A$2:$A$3</c:f>
              <c:strCache>
                <c:ptCount val="2"/>
                <c:pt idx="0">
                  <c:v>LVS</c:v>
                </c:pt>
                <c:pt idx="1">
                  <c:v>Tn7::rpsu2</c:v>
                </c:pt>
              </c:strCache>
            </c:strRef>
          </c:cat>
          <c:val>
            <c:numRef>
              <c:f>Sheet1!$E$2:$E$3</c:f>
              <c:numCache>
                <c:formatCode>General</c:formatCode>
                <c:ptCount val="2"/>
                <c:pt idx="0">
                  <c:v>31.471</c:v>
                </c:pt>
                <c:pt idx="1">
                  <c:v>29.498333333333331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Sheet1!$H$19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Sheet1!$I$20:$I$21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2.3127218294032904E-2</c:v>
                  </c:pt>
                </c:numCache>
              </c:numRef>
            </c:plus>
            <c:minus>
              <c:numRef>
                <c:f>Sheet1!$I$20:$I$21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2.3127218294032904E-2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Sheet1!$A$20:$A$21</c:f>
              <c:strCache>
                <c:ptCount val="2"/>
                <c:pt idx="0">
                  <c:v>LVS</c:v>
                </c:pt>
                <c:pt idx="1">
                  <c:v>Tn7::rpsu2</c:v>
                </c:pt>
              </c:strCache>
            </c:strRef>
          </c:cat>
          <c:val>
            <c:numRef>
              <c:f>Sheet1!$H$20:$H$21</c:f>
              <c:numCache>
                <c:formatCode>General</c:formatCode>
                <c:ptCount val="2"/>
                <c:pt idx="0">
                  <c:v>1</c:v>
                </c:pt>
                <c:pt idx="1">
                  <c:v>0.93740019051034729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1.25"/>
          <c:min val="0.750000000000000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4</xdr:row>
      <xdr:rowOff>114300</xdr:rowOff>
    </xdr:from>
    <xdr:to>
      <xdr:col>4</xdr:col>
      <xdr:colOff>139700</xdr:colOff>
      <xdr:row>17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22</xdr:row>
      <xdr:rowOff>76200</xdr:rowOff>
    </xdr:from>
    <xdr:to>
      <xdr:col>5</xdr:col>
      <xdr:colOff>374650</xdr:colOff>
      <xdr:row>35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L21"/>
  <sheetViews>
    <sheetView tabSelected="1" workbookViewId="0">
      <selection activeCell="F9" sqref="F9"/>
    </sheetView>
  </sheetViews>
  <sheetFormatPr baseColWidth="10" defaultColWidth="11.1640625" defaultRowHeight="16" x14ac:dyDescent="0.2"/>
  <cols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12" x14ac:dyDescent="0.2">
      <c r="A1" s="1" t="s">
        <v>0</v>
      </c>
      <c r="B1" s="1" t="s">
        <v>3</v>
      </c>
      <c r="C1" s="1" t="s">
        <v>4</v>
      </c>
      <c r="D1" s="1" t="s">
        <v>5</v>
      </c>
      <c r="E1" s="1" t="s">
        <v>6</v>
      </c>
      <c r="F1" s="4" t="s">
        <v>9</v>
      </c>
      <c r="G1" s="3" t="s">
        <v>10</v>
      </c>
      <c r="H1" s="3" t="s">
        <v>17</v>
      </c>
      <c r="I1" s="5" t="s">
        <v>18</v>
      </c>
    </row>
    <row r="2" spans="1:12" x14ac:dyDescent="0.2">
      <c r="A2" s="1" t="s">
        <v>1</v>
      </c>
      <c r="B2" s="2">
        <v>31.376000000000001</v>
      </c>
      <c r="C2" s="2">
        <v>31.361000000000001</v>
      </c>
      <c r="D2" s="2">
        <v>31.675999999999998</v>
      </c>
      <c r="E2" s="2">
        <f>AVERAGE(B2:D2)</f>
        <v>31.471</v>
      </c>
      <c r="F2" s="2">
        <f>STDEV(B2:D2)</f>
        <v>0.17769355643916715</v>
      </c>
      <c r="G2">
        <f>E2/E2</f>
        <v>1</v>
      </c>
      <c r="H2">
        <f>E$2-E2</f>
        <v>0</v>
      </c>
      <c r="I2">
        <f>F$2-F2</f>
        <v>0</v>
      </c>
    </row>
    <row r="3" spans="1:12" x14ac:dyDescent="0.2">
      <c r="A3" s="1" t="s">
        <v>2</v>
      </c>
      <c r="B3" s="2">
        <v>30.021999999999998</v>
      </c>
      <c r="C3" s="2">
        <v>29.59</v>
      </c>
      <c r="D3" s="2">
        <v>28.882999999999999</v>
      </c>
      <c r="E3" s="2">
        <f>AVERAGE(B3:D3)</f>
        <v>29.498333333333331</v>
      </c>
      <c r="F3" s="2">
        <f t="shared" ref="F3" si="0">STDEV(B3:D3)</f>
        <v>0.57500637677623456</v>
      </c>
      <c r="G3">
        <f>E3/E2</f>
        <v>0.93731795409530461</v>
      </c>
      <c r="H3">
        <f t="shared" ref="H3" si="1">E$2-E3</f>
        <v>1.9726666666666688</v>
      </c>
      <c r="I3">
        <f t="shared" ref="I3" si="2">F$2-F3</f>
        <v>-0.39731282033706738</v>
      </c>
    </row>
    <row r="9" spans="1:12" x14ac:dyDescent="0.2">
      <c r="H9" t="s">
        <v>8</v>
      </c>
      <c r="J9" t="s">
        <v>7</v>
      </c>
      <c r="L9" t="s">
        <v>15</v>
      </c>
    </row>
    <row r="10" spans="1:12" x14ac:dyDescent="0.2">
      <c r="G10" t="s">
        <v>19</v>
      </c>
      <c r="H10">
        <f>TTEST(B2:D2,B3:D3,2,2)</f>
        <v>4.7503212237018696E-3</v>
      </c>
      <c r="J10">
        <f>E2/E3</f>
        <v>1.0668738346799256</v>
      </c>
      <c r="K10" t="s">
        <v>16</v>
      </c>
      <c r="L10" t="e">
        <f>TTEST(#REF!,#REF!,2,2)</f>
        <v>#REF!</v>
      </c>
    </row>
    <row r="19" spans="1:9" x14ac:dyDescent="0.2">
      <c r="A19" s="1" t="s">
        <v>0</v>
      </c>
      <c r="B19" s="1" t="s">
        <v>3</v>
      </c>
      <c r="C19" s="1" t="s">
        <v>4</v>
      </c>
      <c r="D19" s="1" t="s">
        <v>5</v>
      </c>
      <c r="E19" s="3" t="s">
        <v>11</v>
      </c>
      <c r="F19" s="3" t="s">
        <v>12</v>
      </c>
      <c r="G19" s="3" t="s">
        <v>13</v>
      </c>
      <c r="H19" s="3" t="s">
        <v>14</v>
      </c>
      <c r="I19" s="3" t="s">
        <v>9</v>
      </c>
    </row>
    <row r="20" spans="1:9" x14ac:dyDescent="0.2">
      <c r="A20" s="1" t="s">
        <v>1</v>
      </c>
      <c r="B20" s="2">
        <v>31.376000000000001</v>
      </c>
      <c r="C20" s="2">
        <v>31.361000000000001</v>
      </c>
      <c r="D20" s="2">
        <v>31.675999999999998</v>
      </c>
      <c r="E20">
        <f>B20/B20</f>
        <v>1</v>
      </c>
      <c r="F20">
        <f>C20/C20</f>
        <v>1</v>
      </c>
      <c r="G20">
        <f>D20/D20</f>
        <v>1</v>
      </c>
      <c r="H20">
        <f>AVERAGE(E20:G20)</f>
        <v>1</v>
      </c>
      <c r="I20">
        <f>STDEV(E20:G20)</f>
        <v>0</v>
      </c>
    </row>
    <row r="21" spans="1:9" x14ac:dyDescent="0.2">
      <c r="A21" s="1" t="s">
        <v>2</v>
      </c>
      <c r="B21" s="2">
        <v>30.021999999999998</v>
      </c>
      <c r="C21" s="2">
        <v>29.59</v>
      </c>
      <c r="D21" s="2">
        <v>28.882999999999999</v>
      </c>
      <c r="E21">
        <f>B21/B20</f>
        <v>0.95684599694033645</v>
      </c>
      <c r="F21">
        <f>C21/C20</f>
        <v>0.94352858646089088</v>
      </c>
      <c r="G21">
        <f>D21/D20</f>
        <v>0.91182598812981441</v>
      </c>
      <c r="H21">
        <f>AVERAGE(E21:G21)</f>
        <v>0.93740019051034729</v>
      </c>
      <c r="I21">
        <f>STDEV(E21:G21)</f>
        <v>2.3127218294032904E-2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2021-06-18T19:10:01Z</dcterms:modified>
</cp:coreProperties>
</file>