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D375E9B3-384A-9343-9E07-DBC4D458A352}" xr6:coauthVersionLast="47" xr6:coauthVersionMax="47" xr10:uidLastSave="{00000000-0000-0000-0000-000000000000}"/>
  <bookViews>
    <workbookView xWindow="1420" yWindow="5900" windowWidth="33700" windowHeight="1406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13" i="1"/>
  <c r="F2" i="1"/>
  <c r="E23" i="1"/>
  <c r="F23" i="1"/>
  <c r="G23" i="1"/>
  <c r="L12" i="1"/>
  <c r="H13" i="1"/>
  <c r="H12" i="1"/>
  <c r="H11" i="1"/>
  <c r="E22" i="1"/>
  <c r="F22" i="1"/>
  <c r="G22" i="1"/>
  <c r="E3" i="1"/>
  <c r="E2" i="1"/>
  <c r="J14" i="1" s="1"/>
  <c r="F3" i="1"/>
  <c r="J12" i="1"/>
  <c r="G2" i="1" l="1"/>
  <c r="H22" i="1"/>
  <c r="I23" i="1"/>
  <c r="J13" i="1"/>
  <c r="H23" i="1"/>
  <c r="I22" i="1"/>
  <c r="I3" i="1"/>
  <c r="G3" i="1"/>
  <c r="H3" i="1"/>
  <c r="H2" i="1"/>
  <c r="I2" i="1"/>
</calcChain>
</file>

<file path=xl/sharedStrings.xml><?xml version="1.0" encoding="utf-8"?>
<sst xmlns="http://schemas.openxmlformats.org/spreadsheetml/2006/main" count="31" uniqueCount="24">
  <si>
    <t>Strain</t>
  </si>
  <si>
    <t>LVS</t>
  </si>
  <si>
    <t>Tn7::rpsu2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</si>
  <si>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</si>
  <si>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</si>
  <si>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</si>
  <si>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</si>
  <si>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</si>
  <si>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</si>
  <si>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</si>
  <si>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</si>
  <si>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</si>
  <si>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</si>
  <si>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</si>
  <si>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</si>
  <si>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</si>
  <si>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vs. Tn7::RpsU1</t>
  </si>
  <si>
    <t>Tn7::RpsU2 vs. Tn7::RpsU3</t>
  </si>
  <si>
    <t>Tn7::RpsU1 vs. Tn7::RpsU2</t>
  </si>
  <si>
    <t>LVS vs Tn7::rpsU1</t>
  </si>
  <si>
    <t>LVS vs Tn7::rpsU2</t>
  </si>
  <si>
    <t>LVS vs Tn7::rpsU3</t>
  </si>
  <si>
    <t>mm Different from LVS</t>
  </si>
  <si>
    <t>Std Dev different from 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</si>
</sst>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Sheet1!$F$2:$F$4</c:f>
                <c:numCache>
                  <c:formatCode>General</c:formatCode>
                  <c:ptCount val="3"/>
                  <c:pt idx="0">
                    <c:v>0.32634490956654966</c:v>
                  </c:pt>
                  <c:pt idx="1">
                    <c:v>3.9665422389448044</c:v>
                  </c:pt>
                </c:numCache>
              </c:numRef>
            </c:plus>
            <c:minus>
              <c:numRef>
                <c:f>Sheet1!$F$2:$F$4</c:f>
                <c:numCache>
                  <c:formatCode>General</c:formatCode>
                  <c:ptCount val="3"/>
                  <c:pt idx="0">
                    <c:v>0.32634490956654966</c:v>
                  </c:pt>
                  <c:pt idx="1">
                    <c:v>3.9665422389448044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2"/>
                <c:pt idx="0">
                  <c:v>LVS</c:v>
                </c:pt>
                <c:pt idx="1">
                  <c:v>Tn7::rpsu2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33.764000000000003</c:v>
                </c:pt>
                <c:pt idx="1">
                  <c:v>31.134666666666664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Sheet1!$H$21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Sheet1!$I$22:$I$23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0.11308820448096688</c:v>
                  </c:pt>
                </c:numCache>
              </c:numRef>
            </c:plus>
            <c:minus>
              <c:numRef>
                <c:f>Sheet1!$I$22:$I$23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0.11308820448096688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Sheet1!$A$22:$A$23</c:f>
              <c:strCache>
                <c:ptCount val="2"/>
                <c:pt idx="0">
                  <c:v>LVS</c:v>
                </c:pt>
                <c:pt idx="1">
                  <c:v>Tn7::rpsu2</c:v>
                </c:pt>
              </c:strCache>
            </c:strRef>
          </c:cat>
          <c:val>
            <c:numRef>
              <c:f>Sheet1!$H$22:$H$23</c:f>
              <c:numCache>
                <c:formatCode>General</c:formatCode>
                <c:ptCount val="2"/>
                <c:pt idx="0">
                  <c:v>1</c:v>
                </c:pt>
                <c:pt idx="1">
                  <c:v>0.92184183656576746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114300</xdr:rowOff>
    </xdr:from>
    <xdr:to>
      <xdr:col>4</xdr:col>
      <xdr:colOff>139700</xdr:colOff>
      <xdr:row>18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25</xdr:row>
      <xdr:rowOff>76200</xdr:rowOff>
    </xdr:from>
    <xdr:to>
      <xdr:col>5</xdr:col>
      <xdr:colOff>374650</xdr:colOff>
      <xdr:row>38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3"/>
  <sheetViews>
    <sheetView tabSelected="1" workbookViewId="0">
      <selection activeCell="E16" sqref="E16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4" t="s">
        <v>9</v>
      </c>
      <c r="G1" s="3" t="s">
        <v>10</v>
      </c>
      <c r="H1" s="3" t="s">
        <v>22</v>
      </c>
      <c r="I1" s="5" t="s">
        <v>23</v>
      </c>
    </row>
    <row r="2" spans="1:12" x14ac:dyDescent="0.2">
      <c r="A2" s="1" t="s">
        <v>1</v>
      </c>
      <c r="B2" s="2">
        <v>33.408000000000001</v>
      </c>
      <c r="C2" s="2">
        <v>34.048999999999999</v>
      </c>
      <c r="D2" s="2">
        <v>33.835000000000001</v>
      </c>
      <c r="E2" s="2">
        <f>AVERAGE(B2:D2)</f>
        <v>33.764000000000003</v>
      </c>
      <c r="F2" s="2">
        <f>STDEV(B2:D2)</f>
        <v>0.32634490956654966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2</v>
      </c>
      <c r="B3" s="2">
        <v>30.506</v>
      </c>
      <c r="C3" s="2">
        <v>35.378</v>
      </c>
      <c r="D3" s="2">
        <v>27.52</v>
      </c>
      <c r="E3" s="2">
        <f>AVERAGE(B3:D3)</f>
        <v>31.134666666666664</v>
      </c>
      <c r="F3" s="2">
        <f t="shared" ref="F3" si="0">STDEV(B3:D3)</f>
        <v>3.9665422389448044</v>
      </c>
      <c r="G3">
        <f>E3/E2</f>
        <v>0.92212613039529268</v>
      </c>
      <c r="H3">
        <f t="shared" ref="H3" si="1">E$2-E3</f>
        <v>2.6293333333333386</v>
      </c>
      <c r="I3">
        <f t="shared" ref="I3" si="2">F$2-F3</f>
        <v>-3.6401973293782546</v>
      </c>
    </row>
    <row r="4" spans="1:12" x14ac:dyDescent="0.2">
      <c r="A4" s="1"/>
      <c r="B4" s="2"/>
      <c r="C4" s="2"/>
      <c r="D4" s="2"/>
      <c r="E4" s="2"/>
      <c r="F4" s="2"/>
    </row>
    <row r="10" spans="1:12" x14ac:dyDescent="0.2">
      <c r="H10" t="s">
        <v>8</v>
      </c>
    </row>
    <row r="11" spans="1:12" x14ac:dyDescent="0.2">
      <c r="G11" t="s">
        <v>16</v>
      </c>
      <c r="H11" t="e">
        <f>TTEST(B2:D2,#REF!,2,2)</f>
        <v>#REF!</v>
      </c>
      <c r="J11" t="s">
        <v>7</v>
      </c>
      <c r="L11" t="s">
        <v>15</v>
      </c>
    </row>
    <row r="12" spans="1:12" x14ac:dyDescent="0.2">
      <c r="G12" t="s">
        <v>18</v>
      </c>
      <c r="H12" t="e">
        <f>TTEST(#REF!,B3:D3,2,2)</f>
        <v>#REF!</v>
      </c>
      <c r="J12" t="e">
        <f>#REF!/E2</f>
        <v>#REF!</v>
      </c>
      <c r="K12" t="s">
        <v>19</v>
      </c>
      <c r="L12" t="e">
        <f>TTEST(B2:D2,#REF!,2,2)</f>
        <v>#REF!</v>
      </c>
    </row>
    <row r="13" spans="1:12" x14ac:dyDescent="0.2">
      <c r="G13" t="s">
        <v>17</v>
      </c>
      <c r="H13" t="e">
        <f>TTEST(B3:D3,B4:D4,2,2)</f>
        <v>#DIV/0!</v>
      </c>
      <c r="J13">
        <f>E3/E2</f>
        <v>0.92212613039529268</v>
      </c>
      <c r="K13" t="s">
        <v>20</v>
      </c>
      <c r="L13">
        <f>TTEST(B2:D2,B3:D3,2,2)</f>
        <v>0.31633168155552777</v>
      </c>
    </row>
    <row r="14" spans="1:12" x14ac:dyDescent="0.2">
      <c r="J14">
        <f>E4/E2</f>
        <v>0</v>
      </c>
      <c r="K14" t="s">
        <v>21</v>
      </c>
      <c r="L14" t="e">
        <f>TTEST(B2:D2,B4:D4,2,2)</f>
        <v>#DIV/0!</v>
      </c>
    </row>
    <row r="21" spans="1:9" x14ac:dyDescent="0.2">
      <c r="A21" s="1" t="s">
        <v>0</v>
      </c>
      <c r="B21" s="1" t="s">
        <v>3</v>
      </c>
      <c r="C21" s="1" t="s">
        <v>4</v>
      </c>
      <c r="D21" s="1" t="s">
        <v>5</v>
      </c>
      <c r="E21" s="3" t="s">
        <v>11</v>
      </c>
      <c r="F21" s="3" t="s">
        <v>12</v>
      </c>
      <c r="G21" s="3" t="s">
        <v>13</v>
      </c>
      <c r="H21" s="3" t="s">
        <v>14</v>
      </c>
      <c r="I21" s="3" t="s">
        <v>9</v>
      </c>
    </row>
    <row r="22" spans="1:9" x14ac:dyDescent="0.2">
      <c r="A22" s="1" t="s">
        <v>1</v>
      </c>
      <c r="B22" s="2">
        <v>33.408000000000001</v>
      </c>
      <c r="C22" s="2">
        <v>34.048999999999999</v>
      </c>
      <c r="D22" s="2">
        <v>33.835000000000001</v>
      </c>
      <c r="E22">
        <f>B22/B22</f>
        <v>1</v>
      </c>
      <c r="F22">
        <f>C22/C22</f>
        <v>1</v>
      </c>
      <c r="G22">
        <f>D22/D22</f>
        <v>1</v>
      </c>
      <c r="H22">
        <f>AVERAGE(E22:G22)</f>
        <v>1</v>
      </c>
      <c r="I22">
        <f>STDEV(E22:G22)</f>
        <v>0</v>
      </c>
    </row>
    <row r="23" spans="1:9" x14ac:dyDescent="0.2">
      <c r="A23" s="1" t="s">
        <v>2</v>
      </c>
      <c r="B23" s="2">
        <v>30.506</v>
      </c>
      <c r="C23" s="2">
        <v>35.378</v>
      </c>
      <c r="D23" s="2">
        <v>27.52</v>
      </c>
      <c r="E23">
        <f>B23/B22</f>
        <v>0.91313457854406133</v>
      </c>
      <c r="F23">
        <f>C23/C22</f>
        <v>1.0390319833181592</v>
      </c>
      <c r="G23">
        <f>D23/D22</f>
        <v>0.813358947835082</v>
      </c>
      <c r="H23">
        <f>AVERAGE(E23:G23)</f>
        <v>0.92184183656576746</v>
      </c>
      <c r="I23">
        <f>STDEV(E23:G23)</f>
        <v>0.11308820448096688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2021-06-10T15:19:12Z</dcterms:modified>
</cp:coreProperties>
</file>