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Oli Horyn/"/>
    </mc:Choice>
  </mc:AlternateContent>
  <xr:revisionPtr revIDLastSave="0" documentId="13_ncr:1_{2348D73C-AD82-5B4B-B626-D66597D6EEF7}" xr6:coauthVersionLast="47" xr6:coauthVersionMax="47" xr10:uidLastSave="{00000000-0000-0000-0000-000000000000}"/>
  <bookViews>
    <workbookView xWindow="1420" yWindow="10680" windowWidth="33700" windowHeight="1406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2" i="1"/>
  <c r="H3" i="1"/>
  <c r="H4" i="1"/>
  <c r="H5" i="1"/>
  <c r="H2" i="1"/>
  <c r="L14" i="1"/>
  <c r="L13" i="1"/>
  <c r="E24" i="1"/>
  <c r="F2" i="1"/>
  <c r="E25" i="1"/>
  <c r="F25" i="1"/>
  <c r="G25" i="1"/>
  <c r="I25" i="1"/>
  <c r="F24" i="1"/>
  <c r="G24" i="1"/>
  <c r="I24" i="1"/>
  <c r="L12" i="1"/>
  <c r="H14" i="1"/>
  <c r="H13" i="1"/>
  <c r="H12" i="1"/>
  <c r="E23" i="1"/>
  <c r="F23" i="1"/>
  <c r="G23" i="1"/>
  <c r="H23" i="1"/>
  <c r="I23" i="1"/>
  <c r="H25" i="1"/>
  <c r="H24" i="1"/>
  <c r="E5" i="1"/>
  <c r="E4" i="1"/>
  <c r="E3" i="1"/>
  <c r="E2" i="1"/>
  <c r="E26" i="1"/>
  <c r="F26" i="1"/>
  <c r="G26" i="1"/>
  <c r="I26" i="1"/>
  <c r="H26" i="1"/>
  <c r="F3" i="1"/>
  <c r="F4" i="1"/>
  <c r="F5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<sst xmlns="http://schemas.openxmlformats.org/spreadsheetml/2006/main" count="35" uniqueCount="26">
  <si>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</si>
  <si>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</si>
  <si>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</si>
  <si>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</si>
  <si>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</si>
  <si>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</si>
  <si>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</si>
  <si>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</si>
  <si>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</si>
  <si>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</si>
  <si>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</si>
  <si>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</si>
  <si>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</si>
  <si>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</si>
  <si>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</si>
  <si>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</si>
  <si>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</si>
  <si>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</si>
  <si>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LVS vs. Tn7::RpsU1</t>
  </si>
  <si>
    <t>Tn7::RpsU2 vs. Tn7::RpsU3</t>
  </si>
  <si>
    <t>Tn7::RpsU1 vs. Tn7::RpsU2</t>
  </si>
  <si>
    <t>LVS vs Tn7::rpsU1</t>
  </si>
  <si>
    <t>LVS vs Tn7::rpsU2</t>
  </si>
  <si>
    <t>LVS vs Tn7::rpsU3</t>
  </si>
  <si>
    <t>mm Different from LVS</t>
  </si>
  <si>
    <t>Std Dev different from LVS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</si>
</sst>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0.81186842119479752</c:v>
                  </c:pt>
                  <c:pt idx="1">
                    <c:v>8.0958837277552875E-2</c:v>
                  </c:pt>
                  <c:pt idx="2">
                    <c:v>0.55943036504406207</c:v>
                  </c:pt>
                  <c:pt idx="3">
                    <c:v>1.1177183604707082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0.81186842119479752</c:v>
                  </c:pt>
                  <c:pt idx="1">
                    <c:v>8.0958837277552875E-2</c:v>
                  </c:pt>
                  <c:pt idx="2">
                    <c:v>0.55943036504406207</c:v>
                  </c:pt>
                  <c:pt idx="3">
                    <c:v>1.1177183604707082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30.899666666666672</c:v>
                </c:pt>
                <c:pt idx="1">
                  <c:v>26.216333333333335</c:v>
                </c:pt>
                <c:pt idx="2">
                  <c:v>31.064333333333334</c:v>
                </c:pt>
                <c:pt idx="3">
                  <c:v>33.954666666666668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2.2230212904071584E-2</c:v>
                  </c:pt>
                  <c:pt idx="2">
                    <c:v>4.0900254496078356E-2</c:v>
                  </c:pt>
                  <c:pt idx="3">
                    <c:v>3.1318194115221853E-2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2.2230212904071584E-2</c:v>
                  </c:pt>
                  <c:pt idx="2">
                    <c:v>4.0900254496078356E-2</c:v>
                  </c:pt>
                  <c:pt idx="3">
                    <c:v>3.1318194115221853E-2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0.84882038291063455</c:v>
                </c:pt>
                <c:pt idx="2">
                  <c:v>1.0060127058554966</c:v>
                </c:pt>
                <c:pt idx="3">
                  <c:v>1.099011719696761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27</xdr:row>
      <xdr:rowOff>76200</xdr:rowOff>
    </xdr:from>
    <xdr:to>
      <xdr:col>5</xdr:col>
      <xdr:colOff>374650</xdr:colOff>
      <xdr:row>40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workbookViewId="0">
      <selection activeCell="K4" sqref="K4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  <c r="H1" s="3" t="s">
        <v>24</v>
      </c>
      <c r="I1" s="5" t="s">
        <v>25</v>
      </c>
    </row>
    <row r="2" spans="1:12" x14ac:dyDescent="0.2">
      <c r="A2" s="1" t="s">
        <v>1</v>
      </c>
      <c r="B2" s="2">
        <v>31.82</v>
      </c>
      <c r="C2" s="2">
        <v>30.285</v>
      </c>
      <c r="D2" s="2">
        <v>30.594000000000001</v>
      </c>
      <c r="E2" s="2">
        <f>AVERAGE(B2:D2)</f>
        <v>30.899666666666672</v>
      </c>
      <c r="F2" s="2">
        <f>STDEV(B2:D2)</f>
        <v>0.81186842119479752</v>
      </c>
      <c r="G2">
        <f>E2/E2</f>
        <v>1</v>
      </c>
      <c r="H2">
        <f>E$2-E2</f>
        <v>0</v>
      </c>
      <c r="I2">
        <f>F$2-F2</f>
        <v>0</v>
      </c>
    </row>
    <row r="3" spans="1:12" x14ac:dyDescent="0.2">
      <c r="A3" s="1" t="s">
        <v>2</v>
      </c>
      <c r="B3" s="2">
        <v>26.234000000000002</v>
      </c>
      <c r="C3" s="2">
        <v>26.286999999999999</v>
      </c>
      <c r="D3" s="2">
        <v>26.128</v>
      </c>
      <c r="E3" s="2">
        <f>AVERAGE(B3:D3)</f>
        <v>26.216333333333335</v>
      </c>
      <c r="F3" s="2">
        <f t="shared" ref="F3:F5" si="0">STDEV(B3:D3)</f>
        <v>8.0958837277552875E-2</v>
      </c>
      <c r="G3">
        <f>E3/E2</f>
        <v>0.84843417944098631</v>
      </c>
      <c r="H3">
        <f t="shared" ref="H3:H5" si="1">E$2-E3</f>
        <v>4.6833333333333371</v>
      </c>
      <c r="I3">
        <f t="shared" ref="I3:I5" si="2">F$2-F3</f>
        <v>0.73090958391724459</v>
      </c>
    </row>
    <row r="4" spans="1:12" x14ac:dyDescent="0.2">
      <c r="A4" s="1" t="s">
        <v>3</v>
      </c>
      <c r="B4" s="2">
        <v>30.518000000000001</v>
      </c>
      <c r="C4" s="2">
        <v>31.039000000000001</v>
      </c>
      <c r="D4" s="2">
        <v>31.635999999999999</v>
      </c>
      <c r="E4" s="2">
        <f>AVERAGE(B4:D4)</f>
        <v>31.064333333333334</v>
      </c>
      <c r="F4" s="2">
        <f t="shared" si="0"/>
        <v>0.55943036504406207</v>
      </c>
      <c r="G4">
        <f>E4/E2</f>
        <v>1.0053290758260605</v>
      </c>
      <c r="H4">
        <f t="shared" si="1"/>
        <v>-0.16466666666666185</v>
      </c>
      <c r="I4">
        <f t="shared" si="2"/>
        <v>0.25243805615073545</v>
      </c>
    </row>
    <row r="5" spans="1:12" x14ac:dyDescent="0.2">
      <c r="A5" s="1" t="s">
        <v>4</v>
      </c>
      <c r="B5" s="2">
        <v>34.463999999999999</v>
      </c>
      <c r="C5" s="2">
        <v>32.673000000000002</v>
      </c>
      <c r="D5" s="2">
        <v>34.726999999999997</v>
      </c>
      <c r="E5" s="2">
        <f>AVERAGE(B5:D5)</f>
        <v>33.954666666666668</v>
      </c>
      <c r="F5" s="2">
        <f t="shared" si="0"/>
        <v>1.1177183604707082</v>
      </c>
      <c r="G5">
        <f>E5/E2</f>
        <v>1.0988683804571784</v>
      </c>
      <c r="H5">
        <f t="shared" si="1"/>
        <v>-3.0549999999999962</v>
      </c>
      <c r="I5">
        <f t="shared" si="2"/>
        <v>-0.30584993927591064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G12" t="s">
        <v>18</v>
      </c>
      <c r="H12">
        <f>TTEST(B2:D2,B3:D3,2,2)</f>
        <v>5.7476219913784286E-4</v>
      </c>
      <c r="J12">
        <f>E3/E2</f>
        <v>0.84843417944098631</v>
      </c>
      <c r="K12" t="s">
        <v>21</v>
      </c>
      <c r="L12">
        <f>TTEST(B2:D2,B3:D3,2,2)</f>
        <v>5.7476219913784286E-4</v>
      </c>
    </row>
    <row r="13" spans="1:12" x14ac:dyDescent="0.2">
      <c r="G13" t="s">
        <v>20</v>
      </c>
      <c r="H13">
        <f>TTEST(B3:D3,B4:D4,2,2)</f>
        <v>1.1957427677576854E-4</v>
      </c>
      <c r="J13">
        <f>E4/E2</f>
        <v>1.0053290758260605</v>
      </c>
      <c r="K13" t="s">
        <v>22</v>
      </c>
      <c r="L13">
        <f>TTEST(B2:D2,B4:D4,2,2)</f>
        <v>0.78674400955851975</v>
      </c>
    </row>
    <row r="14" spans="1:12" x14ac:dyDescent="0.2">
      <c r="G14" t="s">
        <v>19</v>
      </c>
      <c r="H14">
        <f>TTEST(B4:D4,B5:D5,2,2)</f>
        <v>1.6059501470270118E-2</v>
      </c>
      <c r="J14">
        <f>E5/E2</f>
        <v>1.0988683804571784</v>
      </c>
      <c r="K14" t="s">
        <v>23</v>
      </c>
      <c r="L14">
        <f>TTEST(B2:D2,B5:D5,2,2)</f>
        <v>1.8613102906168889E-2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31.82</v>
      </c>
      <c r="C23" s="2">
        <v>30.285</v>
      </c>
      <c r="D23" s="2">
        <v>30.594000000000001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26.234000000000002</v>
      </c>
      <c r="C24" s="2">
        <v>26.286999999999999</v>
      </c>
      <c r="D24" s="2">
        <v>26.128</v>
      </c>
      <c r="E24">
        <f>B24/B23</f>
        <v>0.82445003142677564</v>
      </c>
      <c r="F24">
        <f>C24/C23</f>
        <v>0.8679874525342578</v>
      </c>
      <c r="G24">
        <f>D24/D23</f>
        <v>0.85402366477087011</v>
      </c>
      <c r="H24">
        <f>AVERAGE(E24:G24)</f>
        <v>0.84882038291063455</v>
      </c>
      <c r="I24">
        <f>STDEV(E24:G24)</f>
        <v>2.2230212904071584E-2</v>
      </c>
    </row>
    <row r="25" spans="1:9" x14ac:dyDescent="0.2">
      <c r="A25" s="1" t="s">
        <v>3</v>
      </c>
      <c r="B25" s="2">
        <v>30.518000000000001</v>
      </c>
      <c r="C25" s="2">
        <v>31.039000000000001</v>
      </c>
      <c r="D25" s="2">
        <v>31.635999999999999</v>
      </c>
      <c r="E25">
        <f>B25/B23</f>
        <v>0.95908233815210564</v>
      </c>
      <c r="F25">
        <f>C25/C23</f>
        <v>1.0248968136040946</v>
      </c>
      <c r="G25">
        <f>D25/D23</f>
        <v>1.0340589658102894</v>
      </c>
      <c r="H25">
        <f>AVERAGE(E25:G25)</f>
        <v>1.0060127058554966</v>
      </c>
      <c r="I25">
        <f>STDEV(E25:G25)</f>
        <v>4.0900254496078356E-2</v>
      </c>
    </row>
    <row r="26" spans="1:9" x14ac:dyDescent="0.2">
      <c r="A26" s="1" t="s">
        <v>4</v>
      </c>
      <c r="B26" s="2">
        <v>34.463999999999999</v>
      </c>
      <c r="C26" s="2">
        <v>32.673000000000002</v>
      </c>
      <c r="D26" s="2">
        <v>34.726999999999997</v>
      </c>
      <c r="E26">
        <f>B26/B23</f>
        <v>1.0830923947203017</v>
      </c>
      <c r="F26">
        <f>C26/C23</f>
        <v>1.0788509162951958</v>
      </c>
      <c r="G26">
        <f>D26/D23</f>
        <v>1.1350918480747858</v>
      </c>
      <c r="H26">
        <f t="shared" ref="H26" si="3">AVERAGE(E26:G26)</f>
        <v>1.099011719696761</v>
      </c>
      <c r="I26">
        <f t="shared" ref="I26" si="4">STDEV(E26:G26)</f>
        <v>3.1318194115221853E-2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2021-06-07T15:21:46Z</dcterms:modified>
</cp:coreProperties>
</file>