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Staph/MICs/"/>
    </mc:Choice>
  </mc:AlternateContent>
  <xr:revisionPtr revIDLastSave="0" documentId="13_ncr:1_{C8F01420-EB47-144B-9934-AC39D48DEDF8}" xr6:coauthVersionLast="47" xr6:coauthVersionMax="47" xr10:uidLastSave="{00000000-0000-0000-0000-000000000000}"/>
  <bookViews>
    <workbookView xWindow="3340" yWindow="760" windowWidth="25320" windowHeight="16300" xr2:uid="{836C369B-5835-404F-9B34-3EDCFB63F5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6" i="1" l="1"/>
  <c r="C7" i="1"/>
  <c r="D20" i="1"/>
  <c r="F20" i="1" s="1"/>
  <c r="D19" i="1"/>
  <c r="F19" i="1" s="1"/>
  <c r="C14" i="1"/>
  <c r="C5" i="1"/>
  <c r="C4" i="1"/>
  <c r="C16" i="1"/>
  <c r="C15" i="1"/>
  <c r="C13" i="1"/>
</calcChain>
</file>

<file path=xl/sharedStrings.xml><?xml version="1.0" encoding="utf-8"?>
<sst xmlns="http://schemas.openxmlformats.org/spreadsheetml/2006/main" count="53" uniqueCount="37">
  <si>
    <t>V2 (ul)</t>
  </si>
  <si>
    <t>C2 (ug/ml)</t>
  </si>
  <si>
    <t>V1 (ul)</t>
  </si>
  <si>
    <t>C1 (ug/ml)</t>
  </si>
  <si>
    <t>Measured OD600</t>
  </si>
  <si>
    <t>Actual OD600</t>
  </si>
  <si>
    <t>KRSA2</t>
  </si>
  <si>
    <t>KRSA12</t>
  </si>
  <si>
    <t>Final Volume (ul)</t>
  </si>
  <si>
    <t>Starting Volume for OD600 0.3</t>
  </si>
  <si>
    <t>A</t>
  </si>
  <si>
    <t>B</t>
  </si>
  <si>
    <t>C</t>
  </si>
  <si>
    <t>D</t>
  </si>
  <si>
    <t>E</t>
  </si>
  <si>
    <t>F</t>
  </si>
  <si>
    <t>G</t>
  </si>
  <si>
    <t>H</t>
  </si>
  <si>
    <t>Blank</t>
  </si>
  <si>
    <t>Final OD600</t>
  </si>
  <si>
    <t>Conc 1</t>
  </si>
  <si>
    <t>Conc 2</t>
  </si>
  <si>
    <t>Conc 3</t>
  </si>
  <si>
    <t>Conc 4</t>
  </si>
  <si>
    <t>Conc 5</t>
  </si>
  <si>
    <t>Conc 6</t>
  </si>
  <si>
    <t>Conc 7</t>
  </si>
  <si>
    <t>Conc 8</t>
  </si>
  <si>
    <t>Conc 9</t>
  </si>
  <si>
    <t>Conc 10</t>
  </si>
  <si>
    <t>No Abx</t>
  </si>
  <si>
    <t xml:space="preserve">Antibiotic </t>
  </si>
  <si>
    <t>Antibiotic Concentration</t>
  </si>
  <si>
    <t>Vanc</t>
  </si>
  <si>
    <t>Kan</t>
  </si>
  <si>
    <t>Carb</t>
  </si>
  <si>
    <t>Chlor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</si>
</sst>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4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0" xfId="0" applyNumberFormat="1"/>
    <xf numFmtId="165" fontId="3" fillId="0" borderId="1" xfId="0" applyNumberFormat="1" applyFont="1" applyBorder="1"/>
    <xf numFmtId="0" fontId="0" fillId="0" borderId="1" xfId="0" applyBorder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right"/>
    </xf>
    <xf numFmtId="0" fontId="0" fillId="0" borderId="0" xfId="0" applyAlignment="1">
      <alignment horizontal="center" vertical="center" textRotation="89"/>
    </xf>
    <xf numFmtId="0" fontId="0" fillId="0" borderId="1" xfId="0" applyBorder="1" applyAlignment="1">
      <alignment horizontal="center" vertical="center" textRotation="89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1459-1594-6F46-9FED-7E0EBF755DA9}">
  <dimension ref="A1:AE28"/>
  <sheetViews>
    <sheetView tabSelected="1" zoomScale="120" zoomScaleNormal="120" workbookViewId="0">
      <selection activeCell="B18" sqref="B18:G20"/>
    </sheetView>
  </sheetViews>
  <sheetFormatPr baseColWidth="10" defaultRowHeight="16" x14ac:dyDescent="0.2"/>
  <cols>
    <col min="5" max="5" width="16.1640625" customWidth="1"/>
    <col min="6" max="6" width="9.83203125" customWidth="1"/>
    <col min="7" max="7" width="10" customWidth="1"/>
    <col min="8" max="8" width="10.6640625" customWidth="1"/>
    <col min="9" max="9" width="4.33203125" customWidth="1"/>
    <col min="10" max="10" width="2.6640625" customWidth="1"/>
    <col min="11" max="11" width="5.1640625" customWidth="1"/>
    <col min="12" max="13" width="7.83203125" customWidth="1"/>
    <col min="14" max="14" width="7.6640625" customWidth="1"/>
    <col min="15" max="16" width="7.83203125" customWidth="1"/>
    <col min="17" max="17" width="8.5" customWidth="1"/>
    <col min="18" max="18" width="8" customWidth="1"/>
    <col min="19" max="23" width="7.83203125" customWidth="1"/>
  </cols>
  <sheetData>
    <row r="1" spans="1:23" x14ac:dyDescent="0.2">
      <c r="L1" s="17" t="s">
        <v>32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">
      <c r="L2" s="5">
        <v>1</v>
      </c>
      <c r="M2" s="5">
        <v>2</v>
      </c>
      <c r="N2" s="5">
        <v>3</v>
      </c>
      <c r="O2" s="5">
        <v>4</v>
      </c>
      <c r="P2" s="5">
        <v>5</v>
      </c>
      <c r="Q2" s="5">
        <v>6</v>
      </c>
      <c r="R2" s="5">
        <v>7</v>
      </c>
      <c r="S2" s="5">
        <v>8</v>
      </c>
      <c r="T2" s="5">
        <v>9</v>
      </c>
      <c r="U2" s="5">
        <v>10</v>
      </c>
      <c r="V2" s="5">
        <v>11</v>
      </c>
      <c r="W2" s="5">
        <v>12</v>
      </c>
    </row>
    <row r="3" spans="1:23" x14ac:dyDescent="0.2">
      <c r="B3" t="s">
        <v>3</v>
      </c>
      <c r="C3" t="s">
        <v>2</v>
      </c>
      <c r="D3" t="s">
        <v>1</v>
      </c>
      <c r="E3" t="s">
        <v>0</v>
      </c>
      <c r="K3" s="3"/>
      <c r="L3" s="9" t="s">
        <v>20</v>
      </c>
      <c r="M3" s="9" t="s">
        <v>21</v>
      </c>
      <c r="N3" s="9" t="s">
        <v>22</v>
      </c>
      <c r="O3" s="9" t="s">
        <v>23</v>
      </c>
      <c r="P3" s="9" t="s">
        <v>24</v>
      </c>
      <c r="Q3" s="9" t="s">
        <v>25</v>
      </c>
      <c r="R3" s="9" t="s">
        <v>26</v>
      </c>
      <c r="S3" s="9" t="s">
        <v>27</v>
      </c>
      <c r="T3" s="9" t="s">
        <v>28</v>
      </c>
      <c r="U3" s="9" t="s">
        <v>29</v>
      </c>
      <c r="V3" s="9" t="s">
        <v>30</v>
      </c>
      <c r="W3" s="9" t="s">
        <v>18</v>
      </c>
    </row>
    <row r="4" spans="1:23" x14ac:dyDescent="0.2">
      <c r="A4" t="s">
        <v>35</v>
      </c>
      <c r="B4" s="1">
        <v>100000</v>
      </c>
      <c r="C4">
        <f>(D4*E4)/B4</f>
        <v>1.92</v>
      </c>
      <c r="D4">
        <v>128</v>
      </c>
      <c r="E4" s="1">
        <v>1500</v>
      </c>
      <c r="I4" s="16" t="s">
        <v>31</v>
      </c>
      <c r="J4" s="6" t="s">
        <v>10</v>
      </c>
      <c r="K4" s="6" t="s">
        <v>35</v>
      </c>
      <c r="L4" s="6">
        <v>128</v>
      </c>
      <c r="M4" s="6">
        <v>64</v>
      </c>
      <c r="N4" s="6">
        <v>32</v>
      </c>
      <c r="O4" s="6">
        <v>16</v>
      </c>
      <c r="P4" s="6">
        <v>8</v>
      </c>
      <c r="Q4" s="6">
        <v>4</v>
      </c>
      <c r="R4" s="6">
        <v>2</v>
      </c>
      <c r="S4" s="6">
        <v>1</v>
      </c>
      <c r="T4" s="6">
        <v>0.5</v>
      </c>
      <c r="U4" s="6">
        <v>0.25</v>
      </c>
      <c r="V4" s="6">
        <v>0</v>
      </c>
      <c r="W4" s="6" t="s">
        <v>18</v>
      </c>
    </row>
    <row r="5" spans="1:23" x14ac:dyDescent="0.2">
      <c r="A5" t="s">
        <v>36</v>
      </c>
      <c r="B5" s="1">
        <v>50000</v>
      </c>
      <c r="C5">
        <f>(D5*E5)/B5</f>
        <v>3.84</v>
      </c>
      <c r="D5">
        <v>128</v>
      </c>
      <c r="E5" s="1">
        <v>1500</v>
      </c>
      <c r="I5" s="16"/>
      <c r="J5" s="7" t="s">
        <v>11</v>
      </c>
      <c r="K5" s="7" t="s">
        <v>36</v>
      </c>
      <c r="L5" s="10">
        <v>512</v>
      </c>
      <c r="M5" s="6">
        <v>256</v>
      </c>
      <c r="N5" s="6">
        <v>128</v>
      </c>
      <c r="O5" s="6">
        <v>64</v>
      </c>
      <c r="P5" s="6">
        <v>32</v>
      </c>
      <c r="Q5" s="6">
        <v>16</v>
      </c>
      <c r="R5" s="6">
        <v>8</v>
      </c>
      <c r="S5" s="6">
        <v>4</v>
      </c>
      <c r="T5" s="6">
        <v>2</v>
      </c>
      <c r="U5" s="6">
        <v>1</v>
      </c>
      <c r="V5" s="6">
        <v>0</v>
      </c>
      <c r="W5" s="6" t="s">
        <v>18</v>
      </c>
    </row>
    <row r="6" spans="1:23" x14ac:dyDescent="0.2">
      <c r="A6" t="s">
        <v>34</v>
      </c>
      <c r="B6" s="1">
        <v>50000</v>
      </c>
      <c r="C6">
        <f>(D6*E6)/B6</f>
        <v>3.84</v>
      </c>
      <c r="D6">
        <v>128</v>
      </c>
      <c r="E6" s="1">
        <v>1500</v>
      </c>
      <c r="I6" s="16"/>
      <c r="J6" s="6" t="s">
        <v>12</v>
      </c>
      <c r="K6" s="6" t="s">
        <v>34</v>
      </c>
      <c r="L6" s="6">
        <v>256</v>
      </c>
      <c r="M6" s="6">
        <v>128</v>
      </c>
      <c r="N6" s="6">
        <v>64</v>
      </c>
      <c r="O6" s="6">
        <v>32</v>
      </c>
      <c r="P6" s="6">
        <v>16</v>
      </c>
      <c r="Q6" s="6">
        <v>8</v>
      </c>
      <c r="R6" s="6">
        <v>4</v>
      </c>
      <c r="S6" s="6">
        <v>2</v>
      </c>
      <c r="T6" s="6">
        <v>1</v>
      </c>
      <c r="U6" s="6">
        <v>0.5</v>
      </c>
      <c r="V6" s="6">
        <v>0</v>
      </c>
      <c r="W6" s="6" t="s">
        <v>18</v>
      </c>
    </row>
    <row r="7" spans="1:23" x14ac:dyDescent="0.2">
      <c r="A7" t="s">
        <v>33</v>
      </c>
      <c r="B7" s="1">
        <v>100000</v>
      </c>
      <c r="C7">
        <f>(D7*E7)/B7</f>
        <v>1.92</v>
      </c>
      <c r="D7">
        <v>128</v>
      </c>
      <c r="E7" s="1">
        <v>1500</v>
      </c>
      <c r="I7" s="16"/>
      <c r="J7" s="6" t="s">
        <v>13</v>
      </c>
      <c r="K7" s="6" t="s">
        <v>33</v>
      </c>
      <c r="L7" s="6">
        <v>256</v>
      </c>
      <c r="M7" s="6">
        <v>128</v>
      </c>
      <c r="N7" s="6">
        <v>64</v>
      </c>
      <c r="O7" s="6">
        <v>32</v>
      </c>
      <c r="P7" s="6">
        <v>16</v>
      </c>
      <c r="Q7" s="6">
        <v>8</v>
      </c>
      <c r="R7" s="6">
        <v>4</v>
      </c>
      <c r="S7" s="6">
        <v>2</v>
      </c>
      <c r="T7" s="6">
        <v>1</v>
      </c>
      <c r="U7" s="6">
        <v>0.5</v>
      </c>
      <c r="V7" s="6">
        <v>0</v>
      </c>
      <c r="W7" s="6" t="s">
        <v>18</v>
      </c>
    </row>
    <row r="8" spans="1:23" x14ac:dyDescent="0.2">
      <c r="I8" s="16"/>
      <c r="J8" s="6" t="s">
        <v>14</v>
      </c>
      <c r="K8" s="6" t="s">
        <v>35</v>
      </c>
      <c r="L8" s="6">
        <v>128</v>
      </c>
      <c r="M8" s="6">
        <v>64</v>
      </c>
      <c r="N8" s="6">
        <v>32</v>
      </c>
      <c r="O8" s="6">
        <v>16</v>
      </c>
      <c r="P8" s="6">
        <v>8</v>
      </c>
      <c r="Q8" s="6">
        <v>4</v>
      </c>
      <c r="R8" s="6">
        <v>2</v>
      </c>
      <c r="S8" s="6">
        <v>1</v>
      </c>
      <c r="T8" s="6">
        <v>0.5</v>
      </c>
      <c r="U8" s="6">
        <v>0.25</v>
      </c>
      <c r="V8" s="6">
        <v>0</v>
      </c>
      <c r="W8" s="6" t="s">
        <v>18</v>
      </c>
    </row>
    <row r="9" spans="1:23" x14ac:dyDescent="0.2">
      <c r="I9" s="16"/>
      <c r="J9" s="6" t="s">
        <v>15</v>
      </c>
      <c r="K9" s="7" t="s">
        <v>36</v>
      </c>
      <c r="L9" s="10">
        <v>512</v>
      </c>
      <c r="M9" s="6">
        <v>256</v>
      </c>
      <c r="N9" s="6">
        <v>128</v>
      </c>
      <c r="O9" s="6">
        <v>64</v>
      </c>
      <c r="P9" s="6">
        <v>32</v>
      </c>
      <c r="Q9" s="6">
        <v>16</v>
      </c>
      <c r="R9" s="6">
        <v>8</v>
      </c>
      <c r="S9" s="6">
        <v>4</v>
      </c>
      <c r="T9" s="6">
        <v>2</v>
      </c>
      <c r="U9" s="6">
        <v>1</v>
      </c>
      <c r="V9" s="6">
        <v>0</v>
      </c>
      <c r="W9" s="6" t="s">
        <v>18</v>
      </c>
    </row>
    <row r="10" spans="1:23" x14ac:dyDescent="0.2">
      <c r="I10" s="16"/>
      <c r="J10" s="6" t="s">
        <v>16</v>
      </c>
      <c r="K10" s="6" t="s">
        <v>34</v>
      </c>
      <c r="L10" s="6">
        <v>256</v>
      </c>
      <c r="M10" s="6">
        <v>128</v>
      </c>
      <c r="N10" s="6">
        <v>64</v>
      </c>
      <c r="O10" s="6">
        <v>32</v>
      </c>
      <c r="P10" s="6">
        <v>16</v>
      </c>
      <c r="Q10" s="6">
        <v>8</v>
      </c>
      <c r="R10" s="6">
        <v>4</v>
      </c>
      <c r="S10" s="6">
        <v>2</v>
      </c>
      <c r="T10" s="6">
        <v>1</v>
      </c>
      <c r="U10" s="6">
        <v>0.5</v>
      </c>
      <c r="V10" s="6">
        <v>0</v>
      </c>
      <c r="W10" s="6" t="s">
        <v>18</v>
      </c>
    </row>
    <row r="11" spans="1:23" x14ac:dyDescent="0.2">
      <c r="I11" s="16"/>
      <c r="J11" s="6" t="s">
        <v>17</v>
      </c>
      <c r="K11" s="6" t="s">
        <v>33</v>
      </c>
      <c r="L11" s="6">
        <v>256</v>
      </c>
      <c r="M11" s="6">
        <v>128</v>
      </c>
      <c r="N11" s="6">
        <v>64</v>
      </c>
      <c r="O11" s="6">
        <v>32</v>
      </c>
      <c r="P11" s="6">
        <v>16</v>
      </c>
      <c r="Q11" s="6">
        <v>8</v>
      </c>
      <c r="R11" s="6">
        <v>4</v>
      </c>
      <c r="S11" s="6">
        <v>2</v>
      </c>
      <c r="T11" s="6">
        <v>1</v>
      </c>
      <c r="U11" s="6">
        <v>0.5</v>
      </c>
      <c r="V11" s="6">
        <v>0</v>
      </c>
      <c r="W11" s="6" t="s">
        <v>18</v>
      </c>
    </row>
    <row r="12" spans="1:23" x14ac:dyDescent="0.2">
      <c r="B12" s="1">
        <v>128</v>
      </c>
      <c r="C12">
        <f>(D12*E12)/B12</f>
        <v>3125</v>
      </c>
      <c r="D12">
        <v>16</v>
      </c>
      <c r="E12" s="1">
        <v>25000</v>
      </c>
      <c r="K12" s="2"/>
      <c r="L12" s="2"/>
      <c r="M12" s="2"/>
      <c r="N12" s="2"/>
      <c r="O12" s="2"/>
      <c r="P12" s="2"/>
      <c r="Q12" s="2"/>
      <c r="R12" s="12"/>
      <c r="S12" s="12"/>
      <c r="T12" s="12"/>
      <c r="U12" s="12"/>
      <c r="V12" s="12"/>
      <c r="W12" s="12"/>
    </row>
    <row r="13" spans="1:23" x14ac:dyDescent="0.2">
      <c r="B13" s="1">
        <v>100000</v>
      </c>
      <c r="C13">
        <f>(D13*E13)/B13</f>
        <v>64</v>
      </c>
      <c r="D13">
        <v>256</v>
      </c>
      <c r="E13" s="1">
        <v>25000</v>
      </c>
      <c r="K13" s="4"/>
      <c r="L13" s="4"/>
      <c r="M13" s="4"/>
      <c r="N13" s="4"/>
    </row>
    <row r="14" spans="1:23" x14ac:dyDescent="0.2">
      <c r="B14" s="1">
        <v>100000</v>
      </c>
      <c r="C14">
        <f>(D14*E14)/B14</f>
        <v>32</v>
      </c>
      <c r="D14">
        <v>128</v>
      </c>
      <c r="E14" s="1">
        <v>25000</v>
      </c>
      <c r="K14" s="4"/>
      <c r="L14" s="4"/>
      <c r="M14" s="4"/>
      <c r="N14" s="4"/>
    </row>
    <row r="15" spans="1:23" x14ac:dyDescent="0.2">
      <c r="B15" s="1">
        <v>100000</v>
      </c>
      <c r="C15">
        <f>(D15*E15)/B15</f>
        <v>16</v>
      </c>
      <c r="D15">
        <v>64</v>
      </c>
      <c r="E15" s="1">
        <v>25000</v>
      </c>
    </row>
    <row r="16" spans="1:23" x14ac:dyDescent="0.2">
      <c r="B16" s="1">
        <v>100000</v>
      </c>
      <c r="C16">
        <f>(D16*E16)/B16</f>
        <v>8</v>
      </c>
      <c r="D16">
        <v>32</v>
      </c>
      <c r="E16" s="1">
        <v>25000</v>
      </c>
    </row>
    <row r="17" spans="2:31" x14ac:dyDescent="0.2"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2:31" x14ac:dyDescent="0.2">
      <c r="C18" t="s">
        <v>4</v>
      </c>
      <c r="D18" t="s">
        <v>5</v>
      </c>
      <c r="E18" t="s">
        <v>8</v>
      </c>
      <c r="F18" t="s">
        <v>9</v>
      </c>
      <c r="G18" t="s">
        <v>19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2:31" ht="16" customHeight="1" x14ac:dyDescent="0.2">
      <c r="B19" t="s">
        <v>6</v>
      </c>
      <c r="C19">
        <v>0.221</v>
      </c>
      <c r="D19">
        <f>C19*20</f>
        <v>4.42</v>
      </c>
      <c r="E19">
        <v>1500</v>
      </c>
      <c r="F19" s="8">
        <f>(0.3*E19)/D19</f>
        <v>101.80995475113123</v>
      </c>
      <c r="G19">
        <v>0.23699999999999999</v>
      </c>
      <c r="S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2:31" x14ac:dyDescent="0.2">
      <c r="B20" t="s">
        <v>7</v>
      </c>
      <c r="C20">
        <v>0.09</v>
      </c>
      <c r="D20">
        <f>C20*20</f>
        <v>1.7999999999999998</v>
      </c>
      <c r="E20">
        <v>1500</v>
      </c>
      <c r="F20" s="8">
        <f>(0.3*E20)/D20</f>
        <v>250.00000000000003</v>
      </c>
      <c r="G20">
        <v>0.43099999999999999</v>
      </c>
      <c r="Q20" s="15"/>
    </row>
    <row r="21" spans="2:31" x14ac:dyDescent="0.2">
      <c r="F21" s="8"/>
      <c r="Q21" s="15"/>
      <c r="S21" s="13"/>
      <c r="T21" s="4"/>
      <c r="U21" s="4"/>
    </row>
    <row r="22" spans="2:31" x14ac:dyDescent="0.2">
      <c r="Q22" s="15"/>
    </row>
    <row r="23" spans="2:31" x14ac:dyDescent="0.2">
      <c r="Q23" s="15"/>
    </row>
    <row r="24" spans="2:31" x14ac:dyDescent="0.2">
      <c r="Q24" s="15"/>
    </row>
    <row r="25" spans="2:31" x14ac:dyDescent="0.2">
      <c r="Q25" s="15"/>
    </row>
    <row r="26" spans="2:31" x14ac:dyDescent="0.2">
      <c r="Q26" s="15"/>
    </row>
    <row r="27" spans="2:31" x14ac:dyDescent="0.2">
      <c r="Q27" s="15"/>
      <c r="R27" s="14"/>
    </row>
    <row r="28" spans="2:31" x14ac:dyDescent="0.2">
      <c r="S28" s="2"/>
      <c r="T28" s="2"/>
      <c r="U28" s="2"/>
      <c r="V28" s="2"/>
      <c r="W28" s="2"/>
      <c r="X28" s="2"/>
      <c r="Y28" s="2"/>
      <c r="Z28" s="12"/>
      <c r="AA28" s="12"/>
      <c r="AB28" s="12"/>
      <c r="AC28" s="12"/>
      <c r="AD28" s="12"/>
      <c r="AE28" s="12"/>
    </row>
  </sheetData>
  <mergeCells count="2">
    <mergeCell ref="I4:I11"/>
    <mergeCell ref="L1:W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2024-05-03T19:37:32Z</dcterms:created>
  <dcterms:modified xsi:type="dcterms:W3CDTF">2024-08-15T17:04:35Z</dcterms:modified>
</cp:coreProperties>
</file>