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ja_cissokho/Library/CloudStorage/GoogleDrive-acissokho@uri.edu/Shared drives/KRamsey Lab/Adja Cissokho/Disk Diffusion Excel/"/>
    </mc:Choice>
  </mc:AlternateContent>
  <xr:revisionPtr revIDLastSave="0" documentId="13_ncr:1_{0A65799E-5874-4E4A-8131-A82DD1E8CCB5}" xr6:coauthVersionLast="47" xr6:coauthVersionMax="47" xr10:uidLastSave="{00000000-0000-0000-0000-000000000000}"/>
  <bookViews>
    <workbookView xWindow="4260" yWindow="900" windowWidth="21920" windowHeight="16140" xr2:uid="{6181B446-3262-7046-B49F-2D12AC1E05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Q8" i="1"/>
  <c r="P7" i="1"/>
  <c r="Q7" i="1"/>
  <c r="P6" i="1"/>
  <c r="Q6" i="1"/>
  <c r="I50" i="1"/>
  <c r="I53" i="1"/>
  <c r="I56" i="1"/>
  <c r="I59" i="1"/>
  <c r="I62" i="1"/>
  <c r="I32" i="1"/>
  <c r="I35" i="1"/>
  <c r="I38" i="1"/>
  <c r="I41" i="1"/>
  <c r="I44" i="1"/>
  <c r="I47" i="1"/>
  <c r="I11" i="1"/>
  <c r="I14" i="1"/>
  <c r="I17" i="1"/>
  <c r="I20" i="1"/>
  <c r="I23" i="1"/>
  <c r="I26" i="1"/>
  <c r="I29" i="1"/>
  <c r="I5" i="1"/>
  <c r="I8" i="1"/>
  <c r="I2" i="1"/>
  <c r="Q2" i="1"/>
  <c r="Q5" i="1"/>
  <c r="P5" i="1"/>
  <c r="Q4" i="1"/>
  <c r="P4" i="1"/>
  <c r="Q3" i="1"/>
  <c r="P3" i="1"/>
  <c r="P2" i="1"/>
</calcChain>
</file>

<file path=xl/sharedStrings.xml><?xml version="1.0" encoding="utf-8"?>
<sst xmlns="http://schemas.openxmlformats.org/spreadsheetml/2006/main" count="50" uniqueCount="41">
  <si>
    <t>KRSA1-A</t>
  </si>
  <si>
    <t>AREA</t>
  </si>
  <si>
    <t>MEAN</t>
  </si>
  <si>
    <t>MIN</t>
  </si>
  <si>
    <t>MAX</t>
  </si>
  <si>
    <t>ANGLE</t>
  </si>
  <si>
    <t>LENGTH</t>
  </si>
  <si>
    <t>KRSA-1-B</t>
  </si>
  <si>
    <t>KRSA-1-C</t>
  </si>
  <si>
    <t>KRSA-4-A</t>
  </si>
  <si>
    <t>KRSA-4-B</t>
  </si>
  <si>
    <t>KRSA-4-C</t>
  </si>
  <si>
    <t>KRSA-5-A</t>
  </si>
  <si>
    <t>KRSA-5-B</t>
  </si>
  <si>
    <t>KRSA-5-C</t>
  </si>
  <si>
    <t>KRSA-6-C</t>
  </si>
  <si>
    <t>KRSA-6-A</t>
  </si>
  <si>
    <t>KRSA-6-B</t>
  </si>
  <si>
    <t>KRSA-8-A</t>
  </si>
  <si>
    <t>KRSA-8-B</t>
  </si>
  <si>
    <t>KRSA-8-C</t>
  </si>
  <si>
    <t>KRSA-9-A</t>
  </si>
  <si>
    <t>KRSA-9-B</t>
  </si>
  <si>
    <t>KRSA-9-C</t>
  </si>
  <si>
    <t>KRSA-10-A</t>
  </si>
  <si>
    <t>KRSA-10-B</t>
  </si>
  <si>
    <t>KRSA-10-C</t>
  </si>
  <si>
    <t>Strain</t>
  </si>
  <si>
    <t>Rep 1 Zone (mm)</t>
  </si>
  <si>
    <t>Rep 2 Zone (mm)</t>
  </si>
  <si>
    <t>Rep 3 Zone (mm)</t>
  </si>
  <si>
    <t>Average of Replicates</t>
  </si>
  <si>
    <t>Std Dev</t>
  </si>
  <si>
    <t>KRSA-4</t>
  </si>
  <si>
    <t>KRSA-1</t>
  </si>
  <si>
    <t>KRSA-5</t>
  </si>
  <si>
    <t>KRSA-6</t>
  </si>
  <si>
    <t>KRSA-8</t>
  </si>
  <si>
    <t>KRSA-9</t>
  </si>
  <si>
    <t>KRSA-10</t>
  </si>
  <si>
    <t xml:space="preserve">Average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</si>
</sst>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7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8" borderId="0" xfId="0" applyFill="1"/>
    <xf numFmtId="0" fontId="0" fillId="0" borderId="2" xfId="0" applyBorder="1"/>
    <xf numFmtId="0" fontId="0" fillId="0" borderId="0" xfId="0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0" fontId="2" fillId="0" borderId="5" xfId="0" applyFont="1" applyBorder="1"/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mm for Laurenobilide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Sheet1!$V$2:$V$8</c:f>
              <c:strCache>
                <c:ptCount val="7"/>
                <c:pt idx="0">
                  <c:v>KRSA-1</c:v>
                </c:pt>
                <c:pt idx="1">
                  <c:v>KRSA-4</c:v>
                </c:pt>
                <c:pt idx="2">
                  <c:v>KRSA-5</c:v>
                </c:pt>
                <c:pt idx="3">
                  <c:v>KRSA-6</c:v>
                </c:pt>
                <c:pt idx="4">
                  <c:v>KRSA-8</c:v>
                </c:pt>
                <c:pt idx="5">
                  <c:v>KRSA-9</c:v>
                </c:pt>
                <c:pt idx="6">
                  <c:v>KRSA-10</c:v>
                </c:pt>
              </c:strCache>
            </c:strRef>
          </c:cat>
          <c:val>
            <c:numRef>
              <c:f>Sheet1!$W$2:$W$8</c:f>
              <c:numCache>
                <c:formatCode>General</c:formatCode>
                <c:ptCount val="7"/>
                <c:pt idx="0">
                  <c:v>3.04633333</c:v>
                </c:pt>
                <c:pt idx="1">
                  <c:v>2.2505333300000001</c:v>
                </c:pt>
                <c:pt idx="2">
                  <c:v>1.98933333</c:v>
                </c:pt>
                <c:pt idx="3">
                  <c:v>3.5510000000000002</c:v>
                </c:pt>
                <c:pt idx="4">
                  <c:v>2.13833333</c:v>
                </c:pt>
                <c:pt idx="5">
                  <c:v>3.39766667</c:v>
                </c:pt>
                <c:pt idx="6">
                  <c:v>1.9526666699999999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0-AB4E-AA5C-2818D8C4E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6181103"/>
        <c:axId val="851564319"/>
      </c:barChart>
      <c:catAx>
        <c:axId val="181618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564319"/>
        <c:crosses val="autoZero"/>
        <c:auto val="1"/>
        <c:lblAlgn val="ctr"/>
        <c:lblOffset val="100"/>
        <c:noMultiLvlLbl val="0"/>
      </c:catAx>
      <c:valAx>
        <c:axId val="85156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18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mm for Laurenobilide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Sheet1!$V$2:$V$8</c:f>
              <c:strCache>
                <c:ptCount val="7"/>
                <c:pt idx="0">
                  <c:v>KRSA-1</c:v>
                </c:pt>
                <c:pt idx="1">
                  <c:v>KRSA-4</c:v>
                </c:pt>
                <c:pt idx="2">
                  <c:v>KRSA-5</c:v>
                </c:pt>
                <c:pt idx="3">
                  <c:v>KRSA-6</c:v>
                </c:pt>
                <c:pt idx="4">
                  <c:v>KRSA-8</c:v>
                </c:pt>
                <c:pt idx="5">
                  <c:v>KRSA-9</c:v>
                </c:pt>
                <c:pt idx="6">
                  <c:v>KRSA-10</c:v>
                </c:pt>
              </c:strCache>
            </c:strRef>
          </c:cat>
          <c:val>
            <c:numRef>
              <c:f>Sheet1!$W$2:$W$8</c:f>
              <c:numCache>
                <c:formatCode>General</c:formatCode>
                <c:ptCount val="7"/>
                <c:pt idx="0">
                  <c:v>3.04633333</c:v>
                </c:pt>
                <c:pt idx="1">
                  <c:v>2.2505333300000001</c:v>
                </c:pt>
                <c:pt idx="2">
                  <c:v>1.98933333</c:v>
                </c:pt>
                <c:pt idx="3">
                  <c:v>3.5510000000000002</c:v>
                </c:pt>
                <c:pt idx="4">
                  <c:v>2.13833333</c:v>
                </c:pt>
                <c:pt idx="5">
                  <c:v>3.39766667</c:v>
                </c:pt>
                <c:pt idx="6">
                  <c:v>1.9526666699999999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0-AB4E-AA5C-2818D8C4E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6181103"/>
        <c:axId val="851564319"/>
      </c:barChart>
      <c:catAx>
        <c:axId val="1816181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Strains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564319"/>
        <c:crosses val="autoZero"/>
        <c:auto val="1"/>
        <c:lblAlgn val="ctr"/>
        <c:lblOffset val="100"/>
        <c:noMultiLvlLbl val="0"/>
      </c:catAx>
      <c:valAx>
        <c:axId val="85156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</a:t>
                </a:r>
                <a:r>
                  <a:rPr lang="en-US" baseline="0"/>
                  <a:t> of Inhibiton Diamter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18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332769</xdr:colOff>
      <xdr:row>10</xdr:row>
      <xdr:rowOff>27328</xdr:rowOff>
    </xdr:from>
    <xdr:to>
      <xdr:col>20</xdr:col>
      <xdr:colOff>799078</xdr:colOff>
      <xdr:row>23</xdr:row>
      <xdr:rowOff>128927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6D9EC-762B-38D3-4AB7-29B6DBB2C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332769</xdr:colOff>
      <xdr:row>9</xdr:row>
      <xdr:rowOff>129512</xdr:rowOff>
    </xdr:from>
    <xdr:to>
      <xdr:col>20</xdr:col>
      <xdr:colOff>799078</xdr:colOff>
      <xdr:row>23</xdr:row>
      <xdr:rowOff>26743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7E81A4-4610-0BE8-00B5-84498FE40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733A67-12C5-5B40-A495-1DBF447A4093}" name="Table1" displayName="Table1" ref="V1:W8" totalsRowShown="0" headerRowDxfId="4" headerRowBorderDxfId="3" tableBorderDxfId="2">
  <autoFilter ref="V1:W8" xr:uid="{B2733A67-12C5-5B40-A495-1DBF447A4093}"/>
  <tableColumns count="2">
    <tableColumn id="1" xr3:uid="{8D0F654D-ADBD-134D-9743-4F0343911F42}" name="Strain" dataDxfId="1"/>
    <tableColumn id="2" xr3:uid="{776617A7-2C53-5040-BFBF-BA2AD83BB536}" name="Average of Replica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B8C5-D529-BF4A-ABE7-8D75E9647FCD}">
  <dimension ref="A1:W64"/>
  <sheetViews>
    <sheetView tabSelected="1" topLeftCell="H1" zoomScale="87" workbookViewId="0">
      <selection activeCell="W15" sqref="W15"/>
    </sheetView>
  </sheetViews>
  <sheetFormatPr baseColWidth="10" defaultRowHeight="16" x14ac:dyDescent="0.2"/>
  <cols>
    <col min="23" max="23" width="20.6640625" customWidth="1"/>
  </cols>
  <sheetData>
    <row r="1" spans="1:23" x14ac:dyDescent="0.2"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40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U1" s="9"/>
      <c r="V1" s="7" t="s">
        <v>27</v>
      </c>
      <c r="W1" s="12" t="s">
        <v>31</v>
      </c>
    </row>
    <row r="2" spans="1:23" x14ac:dyDescent="0.2">
      <c r="A2" s="20" t="s">
        <v>0</v>
      </c>
      <c r="B2">
        <v>1</v>
      </c>
      <c r="C2">
        <v>2.5000000000000001E-2</v>
      </c>
      <c r="D2">
        <v>136.548</v>
      </c>
      <c r="E2">
        <v>44</v>
      </c>
      <c r="F2">
        <v>235.75</v>
      </c>
      <c r="G2">
        <v>-0.47699999999999998</v>
      </c>
      <c r="H2">
        <v>3</v>
      </c>
      <c r="I2" s="13">
        <f>AVERAGE(H2:H4)</f>
        <v>2.9696666666666669</v>
      </c>
      <c r="L2" s="1" t="s">
        <v>34</v>
      </c>
      <c r="M2" s="2">
        <v>2.9689999999999999</v>
      </c>
      <c r="N2" s="2">
        <v>3.05</v>
      </c>
      <c r="O2" s="2">
        <v>3.12</v>
      </c>
      <c r="P2" s="2">
        <f t="shared" ref="P2:P8" si="0">AVERAGE(M2:O2)</f>
        <v>3.0463333333333331</v>
      </c>
      <c r="Q2" s="2">
        <f>STDEV(M2:O2)</f>
        <v>7.5566747537083742E-2</v>
      </c>
      <c r="V2" s="7" t="s">
        <v>34</v>
      </c>
      <c r="W2" s="10">
        <v>3.04633333</v>
      </c>
    </row>
    <row r="3" spans="1:23" x14ac:dyDescent="0.2">
      <c r="A3" s="20"/>
      <c r="B3">
        <v>2</v>
      </c>
      <c r="C3">
        <v>2.4E-2</v>
      </c>
      <c r="D3">
        <v>135.19499999999999</v>
      </c>
      <c r="E3">
        <v>43.213999999999999</v>
      </c>
      <c r="F3">
        <v>235.833</v>
      </c>
      <c r="G3">
        <v>-88.611000000000004</v>
      </c>
      <c r="H3">
        <v>2.9220000000000002</v>
      </c>
      <c r="I3" s="13"/>
      <c r="L3" s="1" t="s">
        <v>33</v>
      </c>
      <c r="M3" s="2">
        <v>2.0110000000000001</v>
      </c>
      <c r="N3" s="2">
        <v>2.7345999999999999</v>
      </c>
      <c r="O3" s="2">
        <v>2.0059999999999998</v>
      </c>
      <c r="P3" s="2">
        <f t="shared" si="0"/>
        <v>2.2505333333333333</v>
      </c>
      <c r="Q3" s="2">
        <f t="shared" ref="Q3:Q8" si="1">STDEV(M3:O3)</f>
        <v>0.41922148481838739</v>
      </c>
      <c r="V3" s="7" t="s">
        <v>33</v>
      </c>
      <c r="W3" s="10">
        <v>2.2505333300000001</v>
      </c>
    </row>
    <row r="4" spans="1:23" x14ac:dyDescent="0.2">
      <c r="A4" s="20"/>
      <c r="B4">
        <v>3</v>
      </c>
      <c r="C4">
        <v>2.5000000000000001E-2</v>
      </c>
      <c r="D4">
        <v>136.036</v>
      </c>
      <c r="E4">
        <v>44.811999999999998</v>
      </c>
      <c r="F4">
        <v>235.75399999999999</v>
      </c>
      <c r="G4">
        <v>-38.884</v>
      </c>
      <c r="H4">
        <v>2.9870000000000001</v>
      </c>
      <c r="I4" s="13"/>
      <c r="L4" s="1" t="s">
        <v>35</v>
      </c>
      <c r="M4" s="2">
        <v>2.012</v>
      </c>
      <c r="N4" s="2">
        <v>1.988</v>
      </c>
      <c r="O4" s="2">
        <v>1.968</v>
      </c>
      <c r="P4" s="2">
        <f t="shared" si="0"/>
        <v>1.9893333333333334</v>
      </c>
      <c r="Q4" s="2">
        <f t="shared" si="1"/>
        <v>2.2030282189144428E-2</v>
      </c>
      <c r="V4" s="7" t="s">
        <v>35</v>
      </c>
      <c r="W4" s="10">
        <v>1.98933333</v>
      </c>
    </row>
    <row r="5" spans="1:23" x14ac:dyDescent="0.2">
      <c r="A5" s="20" t="s">
        <v>7</v>
      </c>
      <c r="B5">
        <v>4</v>
      </c>
      <c r="C5">
        <v>2.5999999999999999E-2</v>
      </c>
      <c r="D5">
        <v>139.798</v>
      </c>
      <c r="E5">
        <v>47</v>
      </c>
      <c r="F5">
        <v>249</v>
      </c>
      <c r="G5">
        <v>0</v>
      </c>
      <c r="H5">
        <v>3.133</v>
      </c>
      <c r="I5" s="13">
        <f t="shared" ref="I5" si="2">AVERAGE(H5:H7)</f>
        <v>3.0506666666666669</v>
      </c>
      <c r="L5" s="1" t="s">
        <v>36</v>
      </c>
      <c r="M5" s="2">
        <v>3.5569999999999999</v>
      </c>
      <c r="N5" s="2">
        <v>3.419</v>
      </c>
      <c r="O5" s="2">
        <v>3.677</v>
      </c>
      <c r="P5" s="2">
        <f t="shared" si="0"/>
        <v>3.5510000000000002</v>
      </c>
      <c r="Q5" s="2">
        <f t="shared" si="1"/>
        <v>0.12910460874810009</v>
      </c>
      <c r="V5" s="7" t="s">
        <v>36</v>
      </c>
      <c r="W5" s="10">
        <v>3.5510000000000002</v>
      </c>
    </row>
    <row r="6" spans="1:23" x14ac:dyDescent="0.2">
      <c r="A6" s="20"/>
      <c r="B6">
        <v>5</v>
      </c>
      <c r="C6">
        <v>2.5000000000000001E-2</v>
      </c>
      <c r="D6">
        <v>142.04400000000001</v>
      </c>
      <c r="E6">
        <v>45.984999999999999</v>
      </c>
      <c r="F6">
        <v>252.25399999999999</v>
      </c>
      <c r="G6">
        <v>-67.963999999999999</v>
      </c>
      <c r="H6">
        <v>3.0209999999999999</v>
      </c>
      <c r="I6" s="13"/>
      <c r="L6" s="3" t="s">
        <v>37</v>
      </c>
      <c r="M6" s="5">
        <v>2.1520000000000001</v>
      </c>
      <c r="N6" s="5">
        <v>2.2130000000000001</v>
      </c>
      <c r="O6" s="5">
        <v>2.0499999999999998</v>
      </c>
      <c r="P6" s="5">
        <f t="shared" si="0"/>
        <v>2.1383333333333332</v>
      </c>
      <c r="Q6" s="5">
        <f t="shared" si="1"/>
        <v>8.2354922945342843E-2</v>
      </c>
      <c r="V6" s="8" t="s">
        <v>37</v>
      </c>
      <c r="W6" s="11">
        <v>2.13833333</v>
      </c>
    </row>
    <row r="7" spans="1:23" x14ac:dyDescent="0.2">
      <c r="A7" s="20"/>
      <c r="B7">
        <v>6</v>
      </c>
      <c r="C7">
        <v>2.5000000000000001E-2</v>
      </c>
      <c r="D7">
        <v>141.20400000000001</v>
      </c>
      <c r="E7">
        <v>47.140999999999998</v>
      </c>
      <c r="F7">
        <v>254</v>
      </c>
      <c r="G7">
        <v>-41.844999999999999</v>
      </c>
      <c r="H7">
        <v>2.9980000000000002</v>
      </c>
      <c r="I7" s="13"/>
      <c r="L7" s="3" t="s">
        <v>38</v>
      </c>
      <c r="M7" s="5">
        <v>3.4460000000000002</v>
      </c>
      <c r="N7" s="5">
        <v>3.3170000000000002</v>
      </c>
      <c r="O7" s="5">
        <v>3.43</v>
      </c>
      <c r="P7" s="5">
        <f t="shared" si="0"/>
        <v>3.3976666666666664</v>
      </c>
      <c r="Q7" s="5">
        <f t="shared" si="1"/>
        <v>7.031595361888604E-2</v>
      </c>
      <c r="V7" s="8" t="s">
        <v>38</v>
      </c>
      <c r="W7" s="11">
        <v>3.39766667</v>
      </c>
    </row>
    <row r="8" spans="1:23" x14ac:dyDescent="0.2">
      <c r="A8" s="20" t="s">
        <v>8</v>
      </c>
      <c r="B8">
        <v>7</v>
      </c>
      <c r="C8">
        <v>2.5999999999999999E-2</v>
      </c>
      <c r="D8">
        <v>142.125</v>
      </c>
      <c r="E8">
        <v>47</v>
      </c>
      <c r="F8">
        <v>250.24</v>
      </c>
      <c r="G8">
        <v>0</v>
      </c>
      <c r="H8">
        <v>3.0619999999999998</v>
      </c>
      <c r="I8" s="13">
        <f t="shared" ref="I8" si="3">AVERAGE(H8:H10)</f>
        <v>3.1199999999999997</v>
      </c>
      <c r="L8" s="3" t="s">
        <v>39</v>
      </c>
      <c r="M8" s="5">
        <v>1.9730000000000001</v>
      </c>
      <c r="N8" s="5">
        <v>1.893</v>
      </c>
      <c r="O8" s="5">
        <v>1.992</v>
      </c>
      <c r="P8" s="5">
        <f t="shared" si="0"/>
        <v>1.9526666666666668</v>
      </c>
      <c r="Q8" s="5">
        <f t="shared" si="1"/>
        <v>5.2538874496255952E-2</v>
      </c>
      <c r="V8" s="8" t="s">
        <v>39</v>
      </c>
      <c r="W8" s="11">
        <v>1.9526666699999999</v>
      </c>
    </row>
    <row r="9" spans="1:23" x14ac:dyDescent="0.2">
      <c r="A9" s="20"/>
      <c r="B9">
        <v>8</v>
      </c>
      <c r="C9">
        <v>2.5999999999999999E-2</v>
      </c>
      <c r="D9">
        <v>138.96100000000001</v>
      </c>
      <c r="E9">
        <v>48.02</v>
      </c>
      <c r="F9">
        <v>250.089</v>
      </c>
      <c r="G9">
        <v>-86.278999999999996</v>
      </c>
      <c r="H9">
        <v>3.081</v>
      </c>
      <c r="I9" s="13"/>
    </row>
    <row r="10" spans="1:23" x14ac:dyDescent="0.2">
      <c r="A10" s="20"/>
      <c r="B10">
        <v>9</v>
      </c>
      <c r="C10">
        <v>2.7E-2</v>
      </c>
      <c r="D10">
        <v>137.251</v>
      </c>
      <c r="E10">
        <v>47.991999999999997</v>
      </c>
      <c r="F10">
        <v>249.03200000000001</v>
      </c>
      <c r="G10">
        <v>50.993000000000002</v>
      </c>
      <c r="H10">
        <v>3.2170000000000001</v>
      </c>
      <c r="I10" s="13"/>
    </row>
    <row r="11" spans="1:23" x14ac:dyDescent="0.2">
      <c r="A11" s="18" t="s">
        <v>9</v>
      </c>
      <c r="B11">
        <v>10</v>
      </c>
      <c r="C11">
        <v>1.6E-2</v>
      </c>
      <c r="D11">
        <v>167.95500000000001</v>
      </c>
      <c r="E11">
        <v>46</v>
      </c>
      <c r="F11">
        <v>221.16900000000001</v>
      </c>
      <c r="G11">
        <v>1.9410000000000001</v>
      </c>
      <c r="H11" s="4">
        <v>1.968</v>
      </c>
      <c r="I11" s="13">
        <f t="shared" ref="I11:I29" si="4">AVERAGE(H11:H13)</f>
        <v>2.0110000000000001</v>
      </c>
      <c r="O11" s="6"/>
    </row>
    <row r="12" spans="1:23" x14ac:dyDescent="0.2">
      <c r="A12" s="18"/>
      <c r="B12">
        <v>11</v>
      </c>
      <c r="C12">
        <v>1.7000000000000001E-2</v>
      </c>
      <c r="D12">
        <v>162.87100000000001</v>
      </c>
      <c r="E12">
        <v>45.374000000000002</v>
      </c>
      <c r="F12">
        <v>220.249</v>
      </c>
      <c r="G12">
        <v>-86.248000000000005</v>
      </c>
      <c r="H12" s="4">
        <v>2.0379999999999998</v>
      </c>
      <c r="I12" s="13"/>
    </row>
    <row r="13" spans="1:23" x14ac:dyDescent="0.2">
      <c r="A13" s="18"/>
      <c r="B13">
        <v>12</v>
      </c>
      <c r="C13">
        <v>1.7000000000000001E-2</v>
      </c>
      <c r="D13">
        <v>166.685</v>
      </c>
      <c r="E13">
        <v>43.826999999999998</v>
      </c>
      <c r="F13">
        <v>222</v>
      </c>
      <c r="G13">
        <v>-36.304000000000002</v>
      </c>
      <c r="H13" s="4">
        <v>2.0270000000000001</v>
      </c>
      <c r="I13" s="13"/>
    </row>
    <row r="14" spans="1:23" x14ac:dyDescent="0.2">
      <c r="A14" s="18" t="s">
        <v>10</v>
      </c>
      <c r="B14">
        <v>13</v>
      </c>
      <c r="C14">
        <v>1.7000000000000001E-2</v>
      </c>
      <c r="D14">
        <v>168.38800000000001</v>
      </c>
      <c r="E14">
        <v>49.262</v>
      </c>
      <c r="F14">
        <v>225.44300000000001</v>
      </c>
      <c r="G14">
        <v>0.93899999999999995</v>
      </c>
      <c r="H14" s="4">
        <v>2.0339999999999998</v>
      </c>
      <c r="I14" s="13">
        <f t="shared" si="4"/>
        <v>2.734666666666667</v>
      </c>
    </row>
    <row r="15" spans="1:23" x14ac:dyDescent="0.2">
      <c r="A15" s="18"/>
      <c r="B15">
        <v>14</v>
      </c>
      <c r="C15">
        <v>2.5999999999999999E-2</v>
      </c>
      <c r="D15">
        <v>139.029</v>
      </c>
      <c r="E15">
        <v>47</v>
      </c>
      <c r="F15">
        <v>249</v>
      </c>
      <c r="G15">
        <v>0</v>
      </c>
      <c r="H15" s="4">
        <v>3.1669999999999998</v>
      </c>
      <c r="I15" s="13"/>
    </row>
    <row r="16" spans="1:23" x14ac:dyDescent="0.2">
      <c r="A16" s="18"/>
      <c r="B16">
        <v>15</v>
      </c>
      <c r="C16">
        <v>2.5000000000000001E-2</v>
      </c>
      <c r="D16">
        <v>141.76400000000001</v>
      </c>
      <c r="E16">
        <v>45.511000000000003</v>
      </c>
      <c r="F16">
        <v>253.95599999999999</v>
      </c>
      <c r="G16">
        <v>-87.454999999999998</v>
      </c>
      <c r="H16" s="4">
        <v>3.0030000000000001</v>
      </c>
      <c r="I16" s="13"/>
    </row>
    <row r="17" spans="1:9" x14ac:dyDescent="0.2">
      <c r="A17" s="18" t="s">
        <v>11</v>
      </c>
      <c r="B17">
        <v>16</v>
      </c>
      <c r="C17">
        <v>1.7000000000000001E-2</v>
      </c>
      <c r="D17">
        <v>172.90100000000001</v>
      </c>
      <c r="E17">
        <v>51.15</v>
      </c>
      <c r="F17">
        <v>223</v>
      </c>
      <c r="G17">
        <v>-0.95499999999999996</v>
      </c>
      <c r="H17" s="4">
        <v>2</v>
      </c>
      <c r="I17" s="13">
        <f t="shared" si="4"/>
        <v>2.0066666666666664</v>
      </c>
    </row>
    <row r="18" spans="1:9" x14ac:dyDescent="0.2">
      <c r="A18" s="18"/>
      <c r="B18">
        <v>17</v>
      </c>
      <c r="C18">
        <v>1.7000000000000001E-2</v>
      </c>
      <c r="D18">
        <v>171.565</v>
      </c>
      <c r="E18">
        <v>54</v>
      </c>
      <c r="F18">
        <v>225.83600000000001</v>
      </c>
      <c r="G18">
        <v>-99.62</v>
      </c>
      <c r="H18" s="4">
        <v>1.9950000000000001</v>
      </c>
      <c r="I18" s="13"/>
    </row>
    <row r="19" spans="1:9" x14ac:dyDescent="0.2">
      <c r="A19" s="18"/>
      <c r="B19">
        <v>18</v>
      </c>
      <c r="C19">
        <v>1.7000000000000001E-2</v>
      </c>
      <c r="D19">
        <v>169.52099999999999</v>
      </c>
      <c r="E19">
        <v>49.136000000000003</v>
      </c>
      <c r="F19">
        <v>224.499</v>
      </c>
      <c r="G19">
        <v>-20.225000000000001</v>
      </c>
      <c r="H19" s="4">
        <v>2.0249999999999999</v>
      </c>
      <c r="I19" s="13"/>
    </row>
    <row r="20" spans="1:9" x14ac:dyDescent="0.2">
      <c r="A20" s="19" t="s">
        <v>12</v>
      </c>
      <c r="B20">
        <v>19</v>
      </c>
      <c r="C20">
        <v>1.7000000000000001E-2</v>
      </c>
      <c r="D20">
        <v>166.00899999999999</v>
      </c>
      <c r="E20">
        <v>45</v>
      </c>
      <c r="F20">
        <v>220.98</v>
      </c>
      <c r="G20">
        <v>4.6859999999999999</v>
      </c>
      <c r="H20">
        <v>2.04</v>
      </c>
      <c r="I20" s="13">
        <f t="shared" si="4"/>
        <v>2.0126666666666666</v>
      </c>
    </row>
    <row r="21" spans="1:9" x14ac:dyDescent="0.2">
      <c r="A21" s="19"/>
      <c r="B21">
        <v>20</v>
      </c>
      <c r="C21">
        <v>1.6E-2</v>
      </c>
      <c r="D21">
        <v>164.696</v>
      </c>
      <c r="E21">
        <v>46.966000000000001</v>
      </c>
      <c r="F21">
        <v>218.09200000000001</v>
      </c>
      <c r="G21">
        <v>-73.113</v>
      </c>
      <c r="H21">
        <v>1.9510000000000001</v>
      </c>
      <c r="I21" s="13"/>
    </row>
    <row r="22" spans="1:9" x14ac:dyDescent="0.2">
      <c r="A22" s="19"/>
      <c r="B22">
        <v>21</v>
      </c>
      <c r="C22">
        <v>1.7000000000000001E-2</v>
      </c>
      <c r="D22">
        <v>163.05799999999999</v>
      </c>
      <c r="E22">
        <v>47.118000000000002</v>
      </c>
      <c r="F22">
        <v>217.28299999999999</v>
      </c>
      <c r="G22">
        <v>30.324000000000002</v>
      </c>
      <c r="H22">
        <v>2.0470000000000002</v>
      </c>
      <c r="I22" s="13"/>
    </row>
    <row r="23" spans="1:9" x14ac:dyDescent="0.2">
      <c r="A23" s="19" t="s">
        <v>13</v>
      </c>
      <c r="B23">
        <v>22</v>
      </c>
      <c r="C23">
        <v>1.6E-2</v>
      </c>
      <c r="D23">
        <v>170.97</v>
      </c>
      <c r="E23">
        <v>51</v>
      </c>
      <c r="F23">
        <v>221</v>
      </c>
      <c r="G23">
        <v>0</v>
      </c>
      <c r="H23">
        <v>1.9670000000000001</v>
      </c>
      <c r="I23" s="13">
        <f t="shared" si="4"/>
        <v>1.9880000000000002</v>
      </c>
    </row>
    <row r="24" spans="1:9" x14ac:dyDescent="0.2">
      <c r="A24" s="19"/>
      <c r="B24">
        <v>23</v>
      </c>
      <c r="C24">
        <v>1.7000000000000001E-2</v>
      </c>
      <c r="D24">
        <v>171.56100000000001</v>
      </c>
      <c r="E24">
        <v>51.024000000000001</v>
      </c>
      <c r="F24">
        <v>224</v>
      </c>
      <c r="G24">
        <v>-70.346000000000004</v>
      </c>
      <c r="H24">
        <v>1.982</v>
      </c>
      <c r="I24" s="13"/>
    </row>
    <row r="25" spans="1:9" x14ac:dyDescent="0.2">
      <c r="A25" s="19"/>
      <c r="B25">
        <v>24</v>
      </c>
      <c r="C25">
        <v>1.7000000000000001E-2</v>
      </c>
      <c r="D25">
        <v>168.749</v>
      </c>
      <c r="E25">
        <v>51</v>
      </c>
      <c r="F25">
        <v>222.60599999999999</v>
      </c>
      <c r="G25">
        <v>-38.956000000000003</v>
      </c>
      <c r="H25">
        <v>2.0150000000000001</v>
      </c>
      <c r="I25" s="13"/>
    </row>
    <row r="26" spans="1:9" x14ac:dyDescent="0.2">
      <c r="A26" s="19" t="s">
        <v>14</v>
      </c>
      <c r="B26">
        <v>25</v>
      </c>
      <c r="C26">
        <v>1.7000000000000001E-2</v>
      </c>
      <c r="D26">
        <v>174.27799999999999</v>
      </c>
      <c r="E26">
        <v>54</v>
      </c>
      <c r="F26">
        <v>225.05500000000001</v>
      </c>
      <c r="G26">
        <v>-42.274000000000001</v>
      </c>
      <c r="H26">
        <v>1.982</v>
      </c>
      <c r="I26" s="13">
        <f t="shared" si="4"/>
        <v>1.968</v>
      </c>
    </row>
    <row r="27" spans="1:9" x14ac:dyDescent="0.2">
      <c r="A27" s="19"/>
      <c r="B27">
        <v>26</v>
      </c>
      <c r="C27">
        <v>1.6E-2</v>
      </c>
      <c r="D27">
        <v>175.06700000000001</v>
      </c>
      <c r="E27">
        <v>51.511000000000003</v>
      </c>
      <c r="F27">
        <v>223.74100000000001</v>
      </c>
      <c r="G27">
        <v>-30.114000000000001</v>
      </c>
      <c r="H27">
        <v>1.927</v>
      </c>
      <c r="I27" s="13"/>
    </row>
    <row r="28" spans="1:9" x14ac:dyDescent="0.2">
      <c r="A28" s="19"/>
      <c r="B28">
        <v>27</v>
      </c>
      <c r="C28">
        <v>1.7000000000000001E-2</v>
      </c>
      <c r="D28">
        <v>171.20500000000001</v>
      </c>
      <c r="E28">
        <v>54.652999999999999</v>
      </c>
      <c r="F28">
        <v>224.767</v>
      </c>
      <c r="G28">
        <v>9.6199999999999992</v>
      </c>
      <c r="H28">
        <v>1.9950000000000001</v>
      </c>
      <c r="I28" s="13"/>
    </row>
    <row r="29" spans="1:9" x14ac:dyDescent="0.2">
      <c r="A29" s="16" t="s">
        <v>16</v>
      </c>
      <c r="B29">
        <v>28</v>
      </c>
      <c r="C29">
        <v>2.9000000000000001E-2</v>
      </c>
      <c r="D29">
        <v>113.48399999999999</v>
      </c>
      <c r="E29">
        <v>37.404000000000003</v>
      </c>
      <c r="F29">
        <v>221.096</v>
      </c>
      <c r="G29">
        <v>-1.1020000000000001</v>
      </c>
      <c r="H29">
        <v>3.4670000000000001</v>
      </c>
      <c r="I29" s="13">
        <f t="shared" si="4"/>
        <v>3.5573333333333337</v>
      </c>
    </row>
    <row r="30" spans="1:9" x14ac:dyDescent="0.2">
      <c r="A30" s="16"/>
      <c r="B30">
        <v>29</v>
      </c>
      <c r="C30">
        <v>0.03</v>
      </c>
      <c r="D30">
        <v>110.72199999999999</v>
      </c>
      <c r="E30">
        <v>37.018000000000001</v>
      </c>
      <c r="F30">
        <v>221.72499999999999</v>
      </c>
      <c r="G30">
        <v>2.1019999999999999</v>
      </c>
      <c r="H30">
        <v>3.6360000000000001</v>
      </c>
      <c r="I30" s="13"/>
    </row>
    <row r="31" spans="1:9" x14ac:dyDescent="0.2">
      <c r="A31" s="16"/>
      <c r="B31">
        <v>30</v>
      </c>
      <c r="C31">
        <v>0.03</v>
      </c>
      <c r="D31">
        <v>107.27</v>
      </c>
      <c r="E31">
        <v>34.549999999999997</v>
      </c>
      <c r="F31">
        <v>217.77600000000001</v>
      </c>
      <c r="G31">
        <v>-78.69</v>
      </c>
      <c r="H31">
        <v>3.569</v>
      </c>
      <c r="I31" s="13"/>
    </row>
    <row r="32" spans="1:9" x14ac:dyDescent="0.2">
      <c r="A32" s="16" t="s">
        <v>17</v>
      </c>
      <c r="B32">
        <v>31</v>
      </c>
      <c r="C32">
        <v>0.03</v>
      </c>
      <c r="D32">
        <v>114.73399999999999</v>
      </c>
      <c r="E32">
        <v>40</v>
      </c>
      <c r="F32">
        <v>224.047</v>
      </c>
      <c r="G32">
        <v>2.7010000000000001</v>
      </c>
      <c r="H32">
        <v>3.5369999999999999</v>
      </c>
      <c r="I32" s="13">
        <f t="shared" ref="I32:I47" si="5">AVERAGE(H32:H34)</f>
        <v>3.4193333333333329</v>
      </c>
    </row>
    <row r="33" spans="1:9" x14ac:dyDescent="0.2">
      <c r="A33" s="16"/>
      <c r="B33">
        <v>32</v>
      </c>
      <c r="C33">
        <v>2.8000000000000001E-2</v>
      </c>
      <c r="D33">
        <v>118.01900000000001</v>
      </c>
      <c r="E33">
        <v>41.573999999999998</v>
      </c>
      <c r="F33">
        <v>220.005</v>
      </c>
      <c r="G33">
        <v>-55.67</v>
      </c>
      <c r="H33">
        <v>3.31</v>
      </c>
      <c r="I33" s="13"/>
    </row>
    <row r="34" spans="1:9" x14ac:dyDescent="0.2">
      <c r="A34" s="16"/>
      <c r="B34">
        <v>33</v>
      </c>
      <c r="C34">
        <v>2.8000000000000001E-2</v>
      </c>
      <c r="D34">
        <v>118.042</v>
      </c>
      <c r="E34">
        <v>41.006999999999998</v>
      </c>
      <c r="F34">
        <v>224.13200000000001</v>
      </c>
      <c r="G34">
        <v>29.571000000000002</v>
      </c>
      <c r="H34">
        <v>3.411</v>
      </c>
      <c r="I34" s="13"/>
    </row>
    <row r="35" spans="1:9" x14ac:dyDescent="0.2">
      <c r="A35" s="16" t="s">
        <v>15</v>
      </c>
      <c r="B35">
        <v>34</v>
      </c>
      <c r="C35">
        <v>0.03</v>
      </c>
      <c r="D35">
        <v>116.86</v>
      </c>
      <c r="E35">
        <v>43</v>
      </c>
      <c r="F35">
        <v>227.321</v>
      </c>
      <c r="G35">
        <v>-1.0509999999999999</v>
      </c>
      <c r="H35">
        <v>3.6339999999999999</v>
      </c>
      <c r="I35" s="13">
        <f t="shared" si="5"/>
        <v>3.6776666666666666</v>
      </c>
    </row>
    <row r="36" spans="1:9" x14ac:dyDescent="0.2">
      <c r="A36" s="16"/>
      <c r="B36">
        <v>35</v>
      </c>
      <c r="C36">
        <v>3.2000000000000001E-2</v>
      </c>
      <c r="D36">
        <v>112.43600000000001</v>
      </c>
      <c r="E36">
        <v>42</v>
      </c>
      <c r="F36">
        <v>225.845</v>
      </c>
      <c r="G36">
        <v>-59.381</v>
      </c>
      <c r="H36">
        <v>3.7959999999999998</v>
      </c>
      <c r="I36" s="13"/>
    </row>
    <row r="37" spans="1:9" x14ac:dyDescent="0.2">
      <c r="A37" s="16"/>
      <c r="B37">
        <v>36</v>
      </c>
      <c r="C37">
        <v>0.03</v>
      </c>
      <c r="D37">
        <v>112.05</v>
      </c>
      <c r="E37">
        <v>42.582999999999998</v>
      </c>
      <c r="F37">
        <v>223.02799999999999</v>
      </c>
      <c r="G37">
        <v>22.294</v>
      </c>
      <c r="H37">
        <v>3.6030000000000002</v>
      </c>
      <c r="I37" s="13"/>
    </row>
    <row r="38" spans="1:9" x14ac:dyDescent="0.2">
      <c r="A38" s="17" t="s">
        <v>18</v>
      </c>
      <c r="B38">
        <v>37</v>
      </c>
      <c r="C38">
        <v>1.7999999999999999E-2</v>
      </c>
      <c r="D38">
        <v>160.464</v>
      </c>
      <c r="E38">
        <v>44.145000000000003</v>
      </c>
      <c r="F38">
        <v>223.626</v>
      </c>
      <c r="G38">
        <v>4.4669999999999996</v>
      </c>
      <c r="H38">
        <v>2.14</v>
      </c>
      <c r="I38" s="13">
        <f t="shared" si="5"/>
        <v>2.1526666666666667</v>
      </c>
    </row>
    <row r="39" spans="1:9" x14ac:dyDescent="0.2">
      <c r="A39" s="17"/>
      <c r="B39">
        <v>38</v>
      </c>
      <c r="C39">
        <v>1.7999999999999999E-2</v>
      </c>
      <c r="D39">
        <v>157.59700000000001</v>
      </c>
      <c r="E39">
        <v>44.368000000000002</v>
      </c>
      <c r="F39">
        <v>221.642</v>
      </c>
      <c r="G39">
        <v>-72.120999999999995</v>
      </c>
      <c r="H39">
        <v>2.1720000000000002</v>
      </c>
      <c r="I39" s="13"/>
    </row>
    <row r="40" spans="1:9" x14ac:dyDescent="0.2">
      <c r="A40" s="17"/>
      <c r="B40">
        <v>39</v>
      </c>
      <c r="C40">
        <v>1.7999999999999999E-2</v>
      </c>
      <c r="D40">
        <v>157.96600000000001</v>
      </c>
      <c r="E40">
        <v>42.115000000000002</v>
      </c>
      <c r="F40">
        <v>224.42599999999999</v>
      </c>
      <c r="G40">
        <v>6.242</v>
      </c>
      <c r="H40">
        <v>2.1459999999999999</v>
      </c>
      <c r="I40" s="13"/>
    </row>
    <row r="41" spans="1:9" x14ac:dyDescent="0.2">
      <c r="A41" s="17" t="s">
        <v>19</v>
      </c>
      <c r="B41">
        <v>40</v>
      </c>
      <c r="C41">
        <v>1.9E-2</v>
      </c>
      <c r="D41">
        <v>152.91900000000001</v>
      </c>
      <c r="E41">
        <v>40.094999999999999</v>
      </c>
      <c r="F41">
        <v>225.934</v>
      </c>
      <c r="G41">
        <v>61.189</v>
      </c>
      <c r="H41">
        <v>2.2829999999999999</v>
      </c>
      <c r="I41" s="13">
        <f t="shared" si="5"/>
        <v>2.2133333333333334</v>
      </c>
    </row>
    <row r="42" spans="1:9" x14ac:dyDescent="0.2">
      <c r="A42" s="17"/>
      <c r="B42">
        <v>41</v>
      </c>
      <c r="C42">
        <v>1.9E-2</v>
      </c>
      <c r="D42">
        <v>154.60499999999999</v>
      </c>
      <c r="E42">
        <v>41.058</v>
      </c>
      <c r="F42">
        <v>228.28800000000001</v>
      </c>
      <c r="G42">
        <v>7.431</v>
      </c>
      <c r="H42">
        <v>2.319</v>
      </c>
      <c r="I42" s="13"/>
    </row>
    <row r="43" spans="1:9" x14ac:dyDescent="0.2">
      <c r="A43" s="17"/>
      <c r="B43">
        <v>42</v>
      </c>
      <c r="C43">
        <v>1.7000000000000001E-2</v>
      </c>
      <c r="D43">
        <v>164.61500000000001</v>
      </c>
      <c r="E43">
        <v>43</v>
      </c>
      <c r="F43">
        <v>230.74299999999999</v>
      </c>
      <c r="G43">
        <v>-86.248000000000005</v>
      </c>
      <c r="H43">
        <v>2.0379999999999998</v>
      </c>
      <c r="I43" s="13"/>
    </row>
    <row r="44" spans="1:9" x14ac:dyDescent="0.2">
      <c r="A44" s="17" t="s">
        <v>20</v>
      </c>
      <c r="B44">
        <v>43</v>
      </c>
      <c r="C44">
        <v>1.7000000000000001E-2</v>
      </c>
      <c r="D44">
        <v>165.15199999999999</v>
      </c>
      <c r="E44">
        <v>46</v>
      </c>
      <c r="F44">
        <v>225.98400000000001</v>
      </c>
      <c r="G44">
        <v>1.8779999999999999</v>
      </c>
      <c r="H44">
        <v>2.0339999999999998</v>
      </c>
      <c r="I44" s="13">
        <f t="shared" si="5"/>
        <v>2.0503333333333331</v>
      </c>
    </row>
    <row r="45" spans="1:9" x14ac:dyDescent="0.2">
      <c r="A45" s="17"/>
      <c r="B45">
        <v>44</v>
      </c>
      <c r="C45">
        <v>1.7000000000000001E-2</v>
      </c>
      <c r="D45">
        <v>170.13499999999999</v>
      </c>
      <c r="E45">
        <v>45</v>
      </c>
      <c r="F45">
        <v>227.85900000000001</v>
      </c>
      <c r="G45">
        <v>-63.853000000000002</v>
      </c>
      <c r="H45">
        <v>2.0419999999999998</v>
      </c>
      <c r="I45" s="13"/>
    </row>
    <row r="46" spans="1:9" x14ac:dyDescent="0.2">
      <c r="A46" s="17"/>
      <c r="B46">
        <v>45</v>
      </c>
      <c r="C46">
        <v>1.7000000000000001E-2</v>
      </c>
      <c r="D46">
        <v>166.40100000000001</v>
      </c>
      <c r="E46">
        <v>44.12</v>
      </c>
      <c r="F46">
        <v>224.67099999999999</v>
      </c>
      <c r="G46">
        <v>46.302</v>
      </c>
      <c r="H46">
        <v>2.0750000000000002</v>
      </c>
      <c r="I46" s="13"/>
    </row>
    <row r="47" spans="1:9" x14ac:dyDescent="0.2">
      <c r="A47" s="15" t="s">
        <v>21</v>
      </c>
      <c r="B47">
        <v>46</v>
      </c>
      <c r="C47">
        <v>2.9000000000000001E-2</v>
      </c>
      <c r="D47">
        <v>104.06699999999999</v>
      </c>
      <c r="E47">
        <v>39.921999999999997</v>
      </c>
      <c r="F47">
        <v>222.90299999999999</v>
      </c>
      <c r="G47">
        <v>0.55600000000000005</v>
      </c>
      <c r="H47">
        <v>3.4329999999999998</v>
      </c>
      <c r="I47" s="13">
        <f t="shared" si="5"/>
        <v>3.4459999999999997</v>
      </c>
    </row>
    <row r="48" spans="1:9" x14ac:dyDescent="0.2">
      <c r="A48" s="15"/>
      <c r="B48">
        <v>47</v>
      </c>
      <c r="C48">
        <v>2.9000000000000001E-2</v>
      </c>
      <c r="D48">
        <v>100.74</v>
      </c>
      <c r="E48">
        <v>39.61</v>
      </c>
      <c r="F48">
        <v>216.51300000000001</v>
      </c>
      <c r="G48">
        <v>46.975000000000001</v>
      </c>
      <c r="H48">
        <v>3.42</v>
      </c>
      <c r="I48" s="13"/>
    </row>
    <row r="49" spans="1:9" x14ac:dyDescent="0.2">
      <c r="A49" s="15"/>
      <c r="B49">
        <v>48</v>
      </c>
      <c r="C49">
        <v>2.9000000000000001E-2</v>
      </c>
      <c r="D49">
        <v>111.90300000000001</v>
      </c>
      <c r="E49">
        <v>38.186999999999998</v>
      </c>
      <c r="F49">
        <v>218.09100000000001</v>
      </c>
      <c r="G49">
        <v>-60.493000000000002</v>
      </c>
      <c r="H49">
        <v>3.4849999999999999</v>
      </c>
      <c r="I49" s="13"/>
    </row>
    <row r="50" spans="1:9" x14ac:dyDescent="0.2">
      <c r="A50" s="15" t="s">
        <v>22</v>
      </c>
      <c r="B50">
        <v>49</v>
      </c>
      <c r="C50">
        <v>2.7E-2</v>
      </c>
      <c r="D50">
        <v>119.316</v>
      </c>
      <c r="E50">
        <v>36</v>
      </c>
      <c r="F50">
        <v>222.56899999999999</v>
      </c>
      <c r="G50">
        <v>1.175</v>
      </c>
      <c r="H50">
        <v>3.2509999999999999</v>
      </c>
      <c r="I50" s="13">
        <f t="shared" ref="I50" si="6">AVERAGE(H50:H52)</f>
        <v>3.3173333333333335</v>
      </c>
    </row>
    <row r="51" spans="1:9" x14ac:dyDescent="0.2">
      <c r="A51" s="15"/>
      <c r="B51">
        <v>50</v>
      </c>
      <c r="C51">
        <v>2.8000000000000001E-2</v>
      </c>
      <c r="D51">
        <v>113.902</v>
      </c>
      <c r="E51">
        <v>35.296999999999997</v>
      </c>
      <c r="F51">
        <v>229.941</v>
      </c>
      <c r="G51">
        <v>-56.31</v>
      </c>
      <c r="H51">
        <v>3.3650000000000002</v>
      </c>
      <c r="I51" s="13"/>
    </row>
    <row r="52" spans="1:9" x14ac:dyDescent="0.2">
      <c r="A52" s="15"/>
      <c r="B52">
        <v>51</v>
      </c>
      <c r="C52">
        <v>2.8000000000000001E-2</v>
      </c>
      <c r="D52">
        <v>118.925</v>
      </c>
      <c r="E52">
        <v>37.033999999999999</v>
      </c>
      <c r="F52">
        <v>229.822</v>
      </c>
      <c r="G52">
        <v>15.356</v>
      </c>
      <c r="H52">
        <v>3.3359999999999999</v>
      </c>
      <c r="I52" s="13"/>
    </row>
    <row r="53" spans="1:9" x14ac:dyDescent="0.2">
      <c r="A53" s="15" t="s">
        <v>23</v>
      </c>
      <c r="B53">
        <v>52</v>
      </c>
      <c r="C53">
        <v>0.03</v>
      </c>
      <c r="D53">
        <v>116.248</v>
      </c>
      <c r="E53">
        <v>43</v>
      </c>
      <c r="F53">
        <v>221.434</v>
      </c>
      <c r="G53">
        <v>0.54100000000000004</v>
      </c>
      <c r="H53">
        <v>3.5329999999999999</v>
      </c>
      <c r="I53" s="13">
        <f t="shared" ref="I53:I62" si="7">AVERAGE(H53:H55)</f>
        <v>3.4346666666666668</v>
      </c>
    </row>
    <row r="54" spans="1:9" x14ac:dyDescent="0.2">
      <c r="A54" s="15"/>
      <c r="B54">
        <v>53</v>
      </c>
      <c r="C54">
        <v>2.8000000000000001E-2</v>
      </c>
      <c r="D54">
        <v>119.26900000000001</v>
      </c>
      <c r="E54">
        <v>43.158999999999999</v>
      </c>
      <c r="F54">
        <v>219.846</v>
      </c>
      <c r="G54">
        <v>-62.402999999999999</v>
      </c>
      <c r="H54">
        <v>3.31</v>
      </c>
      <c r="I54" s="13"/>
    </row>
    <row r="55" spans="1:9" x14ac:dyDescent="0.2">
      <c r="A55" s="15"/>
      <c r="B55">
        <v>54</v>
      </c>
      <c r="C55">
        <v>2.9000000000000001E-2</v>
      </c>
      <c r="D55">
        <v>118.221</v>
      </c>
      <c r="E55">
        <v>44.414000000000001</v>
      </c>
      <c r="F55">
        <v>218.80199999999999</v>
      </c>
      <c r="G55">
        <v>7.1929999999999996</v>
      </c>
      <c r="H55">
        <v>3.4609999999999999</v>
      </c>
      <c r="I55" s="13"/>
    </row>
    <row r="56" spans="1:9" x14ac:dyDescent="0.2">
      <c r="A56" s="14" t="s">
        <v>24</v>
      </c>
      <c r="B56">
        <v>55</v>
      </c>
      <c r="C56">
        <v>1.6E-2</v>
      </c>
      <c r="D56">
        <v>168.17400000000001</v>
      </c>
      <c r="E56">
        <v>43.186</v>
      </c>
      <c r="F56">
        <v>218.91499999999999</v>
      </c>
      <c r="G56">
        <v>0.97099999999999997</v>
      </c>
      <c r="H56">
        <v>1.9670000000000001</v>
      </c>
      <c r="I56" s="13">
        <f t="shared" si="7"/>
        <v>1.9730000000000001</v>
      </c>
    </row>
    <row r="57" spans="1:9" x14ac:dyDescent="0.2">
      <c r="A57" s="14"/>
      <c r="B57">
        <v>56</v>
      </c>
      <c r="C57">
        <v>1.7000000000000001E-2</v>
      </c>
      <c r="D57">
        <v>163.76</v>
      </c>
      <c r="E57">
        <v>44.66</v>
      </c>
      <c r="F57">
        <v>218.20099999999999</v>
      </c>
      <c r="G57">
        <v>-72.474000000000004</v>
      </c>
      <c r="H57">
        <v>1.992</v>
      </c>
      <c r="I57" s="13"/>
    </row>
    <row r="58" spans="1:9" x14ac:dyDescent="0.2">
      <c r="A58" s="14"/>
      <c r="B58">
        <v>57</v>
      </c>
      <c r="C58">
        <v>1.6E-2</v>
      </c>
      <c r="D58">
        <v>168.149</v>
      </c>
      <c r="E58">
        <v>44.595999999999997</v>
      </c>
      <c r="F58">
        <v>218.31100000000001</v>
      </c>
      <c r="G58">
        <v>41.552999999999997</v>
      </c>
      <c r="H58">
        <v>1.96</v>
      </c>
      <c r="I58" s="13"/>
    </row>
    <row r="59" spans="1:9" x14ac:dyDescent="0.2">
      <c r="A59" s="14" t="s">
        <v>25</v>
      </c>
      <c r="B59">
        <v>58</v>
      </c>
      <c r="C59">
        <v>1.7000000000000001E-2</v>
      </c>
      <c r="D59">
        <v>169.29900000000001</v>
      </c>
      <c r="E59">
        <v>49.866999999999997</v>
      </c>
      <c r="F59">
        <v>224.35</v>
      </c>
      <c r="G59">
        <v>0.95499999999999996</v>
      </c>
      <c r="H59">
        <v>2</v>
      </c>
      <c r="I59" s="13">
        <f t="shared" si="7"/>
        <v>1.9833333333333334</v>
      </c>
    </row>
    <row r="60" spans="1:9" x14ac:dyDescent="0.2">
      <c r="A60" s="14"/>
      <c r="B60">
        <v>59</v>
      </c>
      <c r="C60">
        <v>1.7000000000000001E-2</v>
      </c>
      <c r="D60">
        <v>170.251</v>
      </c>
      <c r="E60">
        <v>52</v>
      </c>
      <c r="F60">
        <v>222.48099999999999</v>
      </c>
      <c r="G60">
        <v>-58.707000000000001</v>
      </c>
      <c r="H60">
        <v>1.9890000000000001</v>
      </c>
      <c r="I60" s="13"/>
    </row>
    <row r="61" spans="1:9" x14ac:dyDescent="0.2">
      <c r="A61" s="14"/>
      <c r="B61">
        <v>60</v>
      </c>
      <c r="C61">
        <v>1.6E-2</v>
      </c>
      <c r="D61">
        <v>170.822</v>
      </c>
      <c r="E61">
        <v>49</v>
      </c>
      <c r="F61">
        <v>225.81200000000001</v>
      </c>
      <c r="G61">
        <v>35.311</v>
      </c>
      <c r="H61">
        <v>1.9610000000000001</v>
      </c>
      <c r="I61" s="13"/>
    </row>
    <row r="62" spans="1:9" x14ac:dyDescent="0.2">
      <c r="A62" s="14" t="s">
        <v>26</v>
      </c>
      <c r="B62">
        <v>61</v>
      </c>
      <c r="C62">
        <v>1.7000000000000001E-2</v>
      </c>
      <c r="D62">
        <v>171.202</v>
      </c>
      <c r="E62">
        <v>47.997999999999998</v>
      </c>
      <c r="F62">
        <v>225.95099999999999</v>
      </c>
      <c r="G62">
        <v>58.392000000000003</v>
      </c>
      <c r="H62">
        <v>2.0350000000000001</v>
      </c>
      <c r="I62" s="13">
        <f t="shared" si="7"/>
        <v>1.9923333333333335</v>
      </c>
    </row>
    <row r="63" spans="1:9" x14ac:dyDescent="0.2">
      <c r="A63" s="14"/>
      <c r="B63">
        <v>62</v>
      </c>
      <c r="C63">
        <v>1.7000000000000001E-2</v>
      </c>
      <c r="D63">
        <v>170.45500000000001</v>
      </c>
      <c r="E63">
        <v>47.323999999999998</v>
      </c>
      <c r="F63">
        <v>224.637</v>
      </c>
      <c r="G63">
        <v>-37.451000000000001</v>
      </c>
      <c r="H63">
        <v>1.9730000000000001</v>
      </c>
      <c r="I63" s="13"/>
    </row>
    <row r="64" spans="1:9" x14ac:dyDescent="0.2">
      <c r="A64" s="14"/>
      <c r="B64">
        <v>63</v>
      </c>
      <c r="C64">
        <v>1.6E-2</v>
      </c>
      <c r="D64">
        <v>172.90700000000001</v>
      </c>
      <c r="E64">
        <v>48.203000000000003</v>
      </c>
      <c r="F64">
        <v>226.62700000000001</v>
      </c>
      <c r="G64">
        <v>92.911000000000001</v>
      </c>
      <c r="H64">
        <v>1.9690000000000001</v>
      </c>
      <c r="I64" s="13"/>
    </row>
  </sheetData>
  <mergeCells count="42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I2:I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I32:I34"/>
    <mergeCell ref="I35:I37"/>
    <mergeCell ref="I41:I43"/>
    <mergeCell ref="I38:I40"/>
    <mergeCell ref="I44:I46"/>
    <mergeCell ref="I47:I49"/>
    <mergeCell ref="I50:I52"/>
    <mergeCell ref="I53:I55"/>
    <mergeCell ref="I56:I58"/>
    <mergeCell ref="I62:I64"/>
    <mergeCell ref="I59:I6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Adja-Seyba Cissokho</cp:lastModifiedBy>
  <dcterms:created xsi:type="dcterms:W3CDTF">2023-07-21T18:27:04Z</dcterms:created>
  <dcterms:modified xsi:type="dcterms:W3CDTF">2023-07-24T17:12:39Z</dcterms:modified>
</cp:coreProperties>
</file>