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E7F5F228-40A4-4541-A58D-9CEBC5DFBEE8}" xr6:coauthVersionLast="46" xr6:coauthVersionMax="46" xr10:uidLastSave="{00000000-0000-0000-0000-000000000000}"/>
  <bookViews>
    <workbookView xWindow="1120" yWindow="960" windowWidth="27640" windowHeight="15880" xr2:uid="{7D4DDC87-1B6F-F942-8ED8-9878CE2590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AR59" i="1"/>
  <c r="AU59" i="1"/>
  <c r="AO59" i="1"/>
  <c r="AP52" i="1"/>
  <c r="AK48" i="1"/>
  <c r="AC24" i="1"/>
  <c r="AC25" i="1"/>
  <c r="AC23" i="1"/>
  <c r="AA23" i="1"/>
  <c r="AA17" i="1"/>
  <c r="AA16" i="1"/>
  <c r="AB24" i="1"/>
  <c r="AB25" i="1"/>
  <c r="AB23" i="1"/>
  <c r="AA25" i="1"/>
  <c r="AA24" i="1"/>
  <c r="AC15" i="1"/>
  <c r="AB16" i="1" l="1"/>
  <c r="AB17" i="1"/>
  <c r="AB15" i="1"/>
  <c r="AC16" i="1"/>
  <c r="AC17" i="1"/>
</calcChain>
</file>

<file path=xl/sharedStrings.xml><?xml version="1.0" encoding="utf-8"?>
<sst xmlns="http://schemas.openxmlformats.org/spreadsheetml/2006/main" count="172" uniqueCount="85">
  <si>
    <t>YP_512896.1</t>
  </si>
  <si>
    <t>gi|89255535|ref|YP_512896.1| hypothetical protein FTL_0097 [Francisella tularensis subsp. holarctica LVS]</t>
  </si>
  <si>
    <t>YP_513864.1</t>
  </si>
  <si>
    <t>gi|89256502|ref|YP_513864.1| SpoU rRNA methylase family protein [Francisella tularensis subsp. holarctica LVS]</t>
  </si>
  <si>
    <t>YP_514496.1</t>
  </si>
  <si>
    <t>gi|89257134|ref|YP_514496.1| potassium-transporting ATPase subunit A [Francisella tularensis subsp. holarctica LVS]</t>
  </si>
  <si>
    <t>FTL_0097</t>
  </si>
  <si>
    <t>FTL_1883</t>
  </si>
  <si>
    <t>FTL_1181</t>
  </si>
  <si>
    <t>Protein Metadata</t>
  </si>
  <si>
    <t>Normalized Intensities</t>
  </si>
  <si>
    <t>01_delt_rpsU1_vs_WT</t>
  </si>
  <si>
    <t>02_delt_rpsU2_vs_WT</t>
  </si>
  <si>
    <t>03_delt_rpsU3_vs_WT</t>
  </si>
  <si>
    <t>04_Tn7_rpsU1_vs_WT</t>
  </si>
  <si>
    <t>05_Tn7_rpsU2_vs_WT</t>
  </si>
  <si>
    <t>06_Tn7_rpsU3_vs_WT</t>
  </si>
  <si>
    <t>Protein_IDs</t>
  </si>
  <si>
    <t>Protein_names</t>
  </si>
  <si>
    <t>Accession_Number</t>
  </si>
  <si>
    <t>WT.1</t>
  </si>
  <si>
    <t>WT.2</t>
  </si>
  <si>
    <t>WT.3</t>
  </si>
  <si>
    <t>delt_rpsU1.1</t>
  </si>
  <si>
    <t>delt_rpsU1.2</t>
  </si>
  <si>
    <t>delt_rpsU1.3</t>
  </si>
  <si>
    <t>delt_rpsU2.1</t>
  </si>
  <si>
    <t>delt_rpsU2.2</t>
  </si>
  <si>
    <t>delt_rpsU2.3</t>
  </si>
  <si>
    <t>delt_rpsU3.1</t>
  </si>
  <si>
    <t>delt_rpsU3.2</t>
  </si>
  <si>
    <t>delt_rpsU3.3</t>
  </si>
  <si>
    <t>Tn7_rpsU1.1</t>
  </si>
  <si>
    <t>Tn7_rpsU1.2</t>
  </si>
  <si>
    <t>Tn7_rpsU1.3</t>
  </si>
  <si>
    <t>Tn7_rpsU2.1</t>
  </si>
  <si>
    <t>Tn7_rpsU2.2</t>
  </si>
  <si>
    <t>Tn7_rpsU2.3</t>
  </si>
  <si>
    <t>Tn7_rpsU3.1</t>
  </si>
  <si>
    <t>Tn7_rpsU3.2</t>
  </si>
  <si>
    <t>Tn7_rpsU3.3</t>
  </si>
  <si>
    <t>logFC</t>
  </si>
  <si>
    <t>CI.L</t>
  </si>
  <si>
    <t>CI.R</t>
  </si>
  <si>
    <t>AveExpr</t>
  </si>
  <si>
    <t>t</t>
  </si>
  <si>
    <t>P.Value</t>
  </si>
  <si>
    <t>adj.P.Val</t>
  </si>
  <si>
    <t>B</t>
  </si>
  <si>
    <t>flag.adj</t>
  </si>
  <si>
    <t>flag.no.adj</t>
  </si>
  <si>
    <t>FTL number</t>
  </si>
  <si>
    <t>Gene name</t>
  </si>
  <si>
    <t>Protein description</t>
  </si>
  <si>
    <t>Essentiality</t>
  </si>
  <si>
    <t>Protein length (amino acids)</t>
  </si>
  <si>
    <t>YP number</t>
  </si>
  <si>
    <t>Log2 fold changes:</t>
  </si>
  <si>
    <t>delt_rpsU1_vs_WT</t>
  </si>
  <si>
    <t>delt_rpsU2_vs_WT</t>
  </si>
  <si>
    <t>delt_rpsU3_vs_WT</t>
  </si>
  <si>
    <t>Tn7_rpsU1_vs_WT</t>
  </si>
  <si>
    <t>Tn7_rpsU2_vs_WT</t>
  </si>
  <si>
    <t>Tn7_rpsU3_vs_WT</t>
  </si>
  <si>
    <t>Notes</t>
  </si>
  <si>
    <t>-</t>
  </si>
  <si>
    <t>hypothetical protein</t>
  </si>
  <si>
    <t>Non-essential</t>
  </si>
  <si>
    <t>no pfam info; possible RNA binding (from Phyre)</t>
  </si>
  <si>
    <t>potassium-transporting ATPase subunit A</t>
  </si>
  <si>
    <t>SpoU rRNA methylase family protein</t>
  </si>
  <si>
    <t>124/247</t>
  </si>
  <si>
    <t>4.77E8/6.84E8/3.17E8</t>
  </si>
  <si>
    <t>2.36E8/7.26E8/8.00E8</t>
  </si>
  <si>
    <t>Tn7_rpsU1</t>
  </si>
  <si>
    <t>Tn7_rpsU2</t>
  </si>
  <si>
    <t>Tn7_rpsU3</t>
  </si>
  <si>
    <t>Tn7::rpsU1-A</t>
  </si>
  <si>
    <t>Tn7::rpsU2-B</t>
  </si>
  <si>
    <t>Tn7::rpsU3-B</t>
  </si>
  <si>
    <t>Chart 2</t>
  </si>
  <si>
    <t>Chart 1</t>
  </si>
  <si>
    <t>rpsu1</t>
  </si>
  <si>
    <t>rpsu2</t>
  </si>
  <si>
    <t>rpsu3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</si>
</sst>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11" fontId="0" fillId="2" borderId="0" xfId="0" applyNumberFormat="1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11" borderId="0" xfId="0" applyFill="1"/>
    <xf numFmtId="0" fontId="0" fillId="12" borderId="0" xfId="0" applyFill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13" borderId="1" xfId="0" applyFill="1" applyBorder="1"/>
    <xf numFmtId="164" fontId="0" fillId="14" borderId="1" xfId="0" applyNumberFormat="1" applyFill="1" applyBorder="1"/>
    <xf numFmtId="164" fontId="0" fillId="15" borderId="1" xfId="0" applyNumberFormat="1" applyFill="1" applyBorder="1"/>
    <xf numFmtId="164" fontId="0" fillId="16" borderId="1" xfId="0" applyNumberFormat="1" applyFill="1" applyBorder="1"/>
    <xf numFmtId="0" fontId="0" fillId="0" borderId="0" xfId="0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Protein Abundance Relative to WT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2637510936132987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84351267542707"/>
          <c:y val="8.990107448364848E-2"/>
          <c:w val="0.68442705734433562"/>
          <c:h val="0.47228788464087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Sheet1!$Z$15</c:f>
              <c:strCache>
                <c:ptCount val="1"/>
                <c:pt idx="0">
                  <c:v>Tn7_rpsU1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Sheet1!$AA$14:$AB$14</c:f>
              <c:strCache>
                <c:ptCount val="2"/>
                <c:pt idx="0">
                  <c:v>FTL_0097</c:v>
                </c:pt>
                <c:pt idx="1">
                  <c:v>FTL_1883</c:v>
                </c:pt>
              </c:strCache>
            </c:strRef>
          </c:cat>
          <c:val>
            <c:numRef>
              <c:f>Sheet1!$AA$15:$AB$15</c:f>
              <c:numCache>
                <c:formatCode>0.000</c:formatCode>
                <c:ptCount val="2"/>
                <c:pt idx="0">
                  <c:v>-2.4547954284063676</c:v>
                </c:pt>
                <c:pt idx="1">
                  <c:v>-3.1302091381711104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2-E348-9208-E06B49158F7A}"/>
            </c:ext>
          </c:extLst>
        </c:ser>
        <c:ser>
          <c:idx val="1"/>
          <c:order val="1"/>
          <c:tx>
            <c:strRef>
              <c:f>Sheet1!$Z$16</c:f>
              <c:strCache>
                <c:ptCount val="1"/>
                <c:pt idx="0">
                  <c:v>Tn7_rpsU2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Sheet1!$AA$14:$AB$14</c:f>
              <c:strCache>
                <c:ptCount val="2"/>
                <c:pt idx="0">
                  <c:v>FTL_0097</c:v>
                </c:pt>
                <c:pt idx="1">
                  <c:v>FTL_1883</c:v>
                </c:pt>
              </c:strCache>
            </c:strRef>
          </c:cat>
          <c:val>
            <c:numRef>
              <c:f>Sheet1!$AA$16:$AB$16</c:f>
              <c:numCache>
                <c:formatCode>0.000</c:formatCode>
                <c:ptCount val="2"/>
                <c:pt idx="0">
                  <c:v>1.0031429455788021</c:v>
                </c:pt>
                <c:pt idx="1">
                  <c:v>-0.46931246315022596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2-E348-9208-E06B49158F7A}"/>
            </c:ext>
          </c:extLst>
        </c:ser>
        <c:ser>
          <c:idx val="2"/>
          <c:order val="2"/>
          <c:tx>
            <c:strRef>
              <c:f>Sheet1!$Z$17</c:f>
              <c:strCache>
                <c:ptCount val="1"/>
                <c:pt idx="0">
                  <c:v>Tn7_rpsU3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Sheet1!$AA$14:$AB$14</c:f>
              <c:strCache>
                <c:ptCount val="2"/>
                <c:pt idx="0">
                  <c:v>FTL_0097</c:v>
                </c:pt>
                <c:pt idx="1">
                  <c:v>FTL_1883</c:v>
                </c:pt>
              </c:strCache>
            </c:strRef>
          </c:cat>
          <c:val>
            <c:numRef>
              <c:f>Sheet1!$AA$17:$AB$17</c:f>
              <c:numCache>
                <c:formatCode>0.000</c:formatCode>
                <c:ptCount val="2"/>
                <c:pt idx="0">
                  <c:v>-1.4068220368302493</c:v>
                </c:pt>
                <c:pt idx="1">
                  <c:v>-1.8954430865557264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12-E348-9208-E06B4915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576688"/>
        <c:axId val="1634300016"/>
      </c:barChart>
      <c:catAx>
        <c:axId val="171557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300016"/>
        <c:crosses val="autoZero"/>
        <c:auto val="1"/>
        <c:lblAlgn val="ctr"/>
        <c:lblOffset val="100"/>
        <c:noMultiLvlLbl val="0"/>
      </c:catAx>
      <c:valAx>
        <c:axId val="163430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</a:t>
                </a:r>
                <a:r>
                  <a:rPr lang="en-US" baseline="0"/>
                  <a:t> Change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7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Relative</a:t>
            </a:r>
            <a:r>
              <a:rPr lang="en-US" baseline="0"/>
              <a:t> Abundance of Transcripts</a:t>
            </a:r>
            <a:endParaRPr lang="en-US"/>
          </a:p>
        </c:rich>
      </c:tx>
      <c:layout>
        <c:manualLayout>
          <c:xMode val="edge"/>
          <c:yMode val="edge"/>
          <c:x val="0.2439722222222222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Sheet1!$Z$23</c:f>
              <c:strCache>
                <c:ptCount val="1"/>
                <c:pt idx="0">
                  <c:v>Tn7::rpsU1-A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Sheet1!$AA$22:$AC$22</c:f>
              <c:strCache>
                <c:ptCount val="3"/>
                <c:pt idx="0">
                  <c:v>FTL_0097</c:v>
                </c:pt>
                <c:pt idx="1">
                  <c:v>FTL_1181</c:v>
                </c:pt>
                <c:pt idx="2">
                  <c:v>FTL_1883</c:v>
                </c:pt>
              </c:strCache>
            </c:strRef>
          </c:cat>
          <c:val>
            <c:numRef>
              <c:f>Sheet1!$AA$23:$AC$23</c:f>
              <c:numCache>
                <c:formatCode>0.000</c:formatCode>
                <c:ptCount val="3"/>
                <c:pt idx="0">
                  <c:v>-1.743164634494482</c:v>
                </c:pt>
                <c:pt idx="1">
                  <c:v>1.3297774587703226</c:v>
                </c:pt>
                <c:pt idx="2">
                  <c:v>-1.7527249448753737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4-7446-9DCB-837B98589895}"/>
            </c:ext>
          </c:extLst>
        </c:ser>
        <c:ser>
          <c:idx val="1"/>
          <c:order val="1"/>
          <c:tx>
            <c:strRef>
              <c:f>Sheet1!$Z$24</c:f>
              <c:strCache>
                <c:ptCount val="1"/>
                <c:pt idx="0">
                  <c:v>Tn7::rpsU2-B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Sheet1!$AA$22:$AC$22</c:f>
              <c:strCache>
                <c:ptCount val="3"/>
                <c:pt idx="0">
                  <c:v>FTL_0097</c:v>
                </c:pt>
                <c:pt idx="1">
                  <c:v>FTL_1181</c:v>
                </c:pt>
                <c:pt idx="2">
                  <c:v>FTL_1883</c:v>
                </c:pt>
              </c:strCache>
            </c:strRef>
          </c:cat>
          <c:val>
            <c:numRef>
              <c:f>Sheet1!$AA$24:$AC$24</c:f>
              <c:numCache>
                <c:formatCode>0.000</c:formatCode>
                <c:ptCount val="3"/>
                <c:pt idx="0">
                  <c:v>1.8749583831567342</c:v>
                </c:pt>
                <c:pt idx="1">
                  <c:v>1.2693307814480708</c:v>
                </c:pt>
                <c:pt idx="2">
                  <c:v>-1.0785340850298701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4-7446-9DCB-837B98589895}"/>
            </c:ext>
          </c:extLst>
        </c:ser>
        <c:ser>
          <c:idx val="2"/>
          <c:order val="2"/>
          <c:tx>
            <c:strRef>
              <c:f>Sheet1!$Z$25</c:f>
              <c:strCache>
                <c:ptCount val="1"/>
                <c:pt idx="0">
                  <c:v>Tn7::rpsU3-B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Sheet1!$AA$22:$AC$22</c:f>
              <c:strCache>
                <c:ptCount val="3"/>
                <c:pt idx="0">
                  <c:v>FTL_0097</c:v>
                </c:pt>
                <c:pt idx="1">
                  <c:v>FTL_1181</c:v>
                </c:pt>
                <c:pt idx="2">
                  <c:v>FTL_1883</c:v>
                </c:pt>
              </c:strCache>
            </c:strRef>
          </c:cat>
          <c:val>
            <c:numRef>
              <c:f>Sheet1!$AA$25:$AC$25</c:f>
              <c:numCache>
                <c:formatCode>0.000</c:formatCode>
                <c:ptCount val="3"/>
                <c:pt idx="0">
                  <c:v>1.0424548177074155</c:v>
                </c:pt>
                <c:pt idx="1">
                  <c:v>1.7029321372138364</c:v>
                </c:pt>
                <c:pt idx="2">
                  <c:v>-1.3876964483158398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4-7446-9DCB-837B9858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5119520"/>
        <c:axId val="1803939792"/>
      </c:barChart>
      <c:catAx>
        <c:axId val="17251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939792"/>
        <c:crosses val="autoZero"/>
        <c:auto val="1"/>
        <c:lblAlgn val="ctr"/>
        <c:lblOffset val="100"/>
        <c:noMultiLvlLbl val="0"/>
      </c:catAx>
      <c:valAx>
        <c:axId val="18039397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</a:t>
                </a:r>
                <a:r>
                  <a:rPr lang="en-US" baseline="0"/>
                  <a:t> Change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11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Relative Abundance of Transcripts Compared to Relative Abundance of Proteins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Sheet1!$Z$15</c:f>
              <c:strCache>
                <c:ptCount val="1"/>
                <c:pt idx="0">
                  <c:v>Tn7_rpsU1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strRef>
              <c:f>Sheet1!$AA$14:$AB$14</c:f>
              <c:strCache>
                <c:ptCount val="2"/>
                <c:pt idx="0">
                  <c:v>FTL_0097</c:v>
                </c:pt>
                <c:pt idx="1">
                  <c:v>FTL_1883</c:v>
                </c:pt>
              </c:strCache>
            </c:strRef>
          </c:cat>
          <c:val>
            <c:numRef>
              <c:f>Sheet1!$AA$15:$AB$15</c:f>
              <c:numCache>
                <c:formatCode>0.000</c:formatCode>
                <c:ptCount val="2"/>
                <c:pt idx="0">
                  <c:v>-2.4547954284063676</c:v>
                </c:pt>
                <c:pt idx="1">
                  <c:v>-3.1302091381711104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9-7444-A803-B33C0DE9D85E}"/>
            </c:ext>
          </c:extLst>
        </c:ser>
        <c:ser>
          <c:idx val="1"/>
          <c:order val="1"/>
          <c:tx>
            <c:strRef>
              <c:f>Sheet1!$Z$16</c:f>
              <c:strCache>
                <c:ptCount val="1"/>
                <c:pt idx="0">
                  <c:v>Tn7_rpsU2</c:v>
                </c:pt>
              </c:strCache>
            </c:strRef>
          </c:tx>
          <c:spPr>
            <a:solidFill>
              <a:schemeClr val="accent5"/>
            </a:solidFill>
            <a:ln w="19050">
              <a:noFill/>
            </a:ln>
            <a:effectLst/>
          </c:spPr>
          <c:invertIfNegative val="0"/>
          <c:cat>
            <c:strRef>
              <c:f>Sheet1!$AA$14:$AB$14</c:f>
              <c:strCache>
                <c:ptCount val="2"/>
                <c:pt idx="0">
                  <c:v>FTL_0097</c:v>
                </c:pt>
                <c:pt idx="1">
                  <c:v>FTL_1883</c:v>
                </c:pt>
              </c:strCache>
            </c:strRef>
          </c:cat>
          <c:val>
            <c:numRef>
              <c:f>Sheet1!$AA$16:$AB$16</c:f>
              <c:numCache>
                <c:formatCode>0.000</c:formatCode>
                <c:ptCount val="2"/>
                <c:pt idx="0">
                  <c:v>1.0031429455788021</c:v>
                </c:pt>
                <c:pt idx="1">
                  <c:v>-0.46931246315022596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9-7444-A803-B33C0DE9D85E}"/>
            </c:ext>
          </c:extLst>
        </c:ser>
        <c:ser>
          <c:idx val="2"/>
          <c:order val="2"/>
          <c:tx>
            <c:strRef>
              <c:f>Sheet1!$Z$17</c:f>
              <c:strCache>
                <c:ptCount val="1"/>
                <c:pt idx="0">
                  <c:v>Tn7_rpsU3</c:v>
                </c:pt>
              </c:strCache>
            </c:strRef>
          </c:tx>
          <c:spPr>
            <a:solidFill>
              <a:schemeClr val="accent4"/>
            </a:solidFill>
            <a:ln w="19050">
              <a:noFill/>
            </a:ln>
            <a:effectLst/>
          </c:spPr>
          <c:invertIfNegative val="0"/>
          <c:cat>
            <c:strRef>
              <c:f>Sheet1!$AA$14:$AB$14</c:f>
              <c:strCache>
                <c:ptCount val="2"/>
                <c:pt idx="0">
                  <c:v>FTL_0097</c:v>
                </c:pt>
                <c:pt idx="1">
                  <c:v>FTL_1883</c:v>
                </c:pt>
              </c:strCache>
            </c:strRef>
          </c:cat>
          <c:val>
            <c:numRef>
              <c:f>Sheet1!$AA$17:$AB$17</c:f>
              <c:numCache>
                <c:formatCode>0.000</c:formatCode>
                <c:ptCount val="2"/>
                <c:pt idx="0">
                  <c:v>-1.4068220368302493</c:v>
                </c:pt>
                <c:pt idx="1">
                  <c:v>-1.8954430865557264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C9-7444-A803-B33C0DE9D85E}"/>
            </c:ext>
          </c:extLst>
        </c:ser>
        <c:ser>
          <c:idx val="3"/>
          <c:order val="3"/>
          <c:tx>
            <c:strRef>
              <c:f>Sheet1!$Z$23</c:f>
              <c:strCache>
                <c:ptCount val="1"/>
                <c:pt idx="0">
                  <c:v>Tn7::rpsU1-A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19050">
              <a:noFill/>
            </a:ln>
            <a:effectLst/>
          </c:spPr>
          <c:invertIfNegative val="0"/>
          <c:cat>
            <c:strRef>
              <c:f>Sheet1!$AA$22:$AC$22</c:f>
              <c:strCache>
                <c:ptCount val="3"/>
                <c:pt idx="0">
                  <c:v>FTL_0097</c:v>
                </c:pt>
                <c:pt idx="1">
                  <c:v>FTL_1181</c:v>
                </c:pt>
                <c:pt idx="2">
                  <c:v>FTL_1883</c:v>
                </c:pt>
              </c:strCache>
            </c:strRef>
          </c:cat>
          <c:val>
            <c:numRef>
              <c:f>Sheet1!$AA$23:$AC$23</c:f>
              <c:numCache>
                <c:formatCode>0.000</c:formatCode>
                <c:ptCount val="3"/>
                <c:pt idx="0">
                  <c:v>-1.743164634494482</c:v>
                </c:pt>
                <c:pt idx="1">
                  <c:v>1.3297774587703226</c:v>
                </c:pt>
                <c:pt idx="2">
                  <c:v>-1.7527249448753737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C9-7444-A803-B33C0DE9D85E}"/>
            </c:ext>
          </c:extLst>
        </c:ser>
        <c:ser>
          <c:idx val="4"/>
          <c:order val="4"/>
          <c:tx>
            <c:strRef>
              <c:f>Sheet1!$Z$24</c:f>
              <c:strCache>
                <c:ptCount val="1"/>
                <c:pt idx="0">
                  <c:v>Tn7::rpsU2-B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noFill/>
            </a:ln>
            <a:effectLst/>
          </c:spPr>
          <c:invertIfNegative val="0"/>
          <c:cat>
            <c:strRef>
              <c:f>Sheet1!$AA$22:$AC$22</c:f>
              <c:strCache>
                <c:ptCount val="3"/>
                <c:pt idx="0">
                  <c:v>FTL_0097</c:v>
                </c:pt>
                <c:pt idx="1">
                  <c:v>FTL_1181</c:v>
                </c:pt>
                <c:pt idx="2">
                  <c:v>FTL_1883</c:v>
                </c:pt>
              </c:strCache>
            </c:strRef>
          </c:cat>
          <c:val>
            <c:numRef>
              <c:f>Sheet1!$AA$24:$AC$24</c:f>
              <c:numCache>
                <c:formatCode>0.000</c:formatCode>
                <c:ptCount val="3"/>
                <c:pt idx="0">
                  <c:v>1.8749583831567342</c:v>
                </c:pt>
                <c:pt idx="1">
                  <c:v>1.2693307814480708</c:v>
                </c:pt>
                <c:pt idx="2">
                  <c:v>-1.0785340850298701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C9-7444-A803-B33C0DE9D85E}"/>
            </c:ext>
          </c:extLst>
        </c:ser>
        <c:ser>
          <c:idx val="5"/>
          <c:order val="5"/>
          <c:tx>
            <c:strRef>
              <c:f>Sheet1!$Z$25</c:f>
              <c:strCache>
                <c:ptCount val="1"/>
                <c:pt idx="0">
                  <c:v>Tn7::rpsU3-B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noFill/>
            </a:ln>
            <a:effectLst/>
          </c:spPr>
          <c:invertIfNegative val="0"/>
          <c:cat>
            <c:strRef>
              <c:f>Sheet1!$AA$22:$AC$22</c:f>
              <c:strCache>
                <c:ptCount val="3"/>
                <c:pt idx="0">
                  <c:v>FTL_0097</c:v>
                </c:pt>
                <c:pt idx="1">
                  <c:v>FTL_1181</c:v>
                </c:pt>
                <c:pt idx="2">
                  <c:v>FTL_1883</c:v>
                </c:pt>
              </c:strCache>
            </c:strRef>
          </c:cat>
          <c:val>
            <c:numRef>
              <c:f>Sheet1!$AA$25:$AC$25</c:f>
              <c:numCache>
                <c:formatCode>0.000</c:formatCode>
                <c:ptCount val="3"/>
                <c:pt idx="0">
                  <c:v>1.0424548177074155</c:v>
                </c:pt>
                <c:pt idx="1">
                  <c:v>1.7029321372138364</c:v>
                </c:pt>
                <c:pt idx="2">
                  <c:v>-1.3876964483158398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C9-7444-A803-B33C0DE9D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399296"/>
        <c:axId val="928345664"/>
      </c:barChart>
      <c:catAx>
        <c:axId val="9283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345664"/>
        <c:crosses val="autoZero"/>
        <c:auto val="1"/>
        <c:lblAlgn val="ctr"/>
        <c:lblOffset val="100"/>
        <c:noMultiLvlLbl val="0"/>
      </c:catAx>
      <c:valAx>
        <c:axId val="928345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0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3992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All 3</a:t>
            </a:r>
            <a:r>
              <a:rPr lang="en-US" sz="1800" baseline="0"/>
              <a:t> Genes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Sheet1!$AO$43:$AO$52</c:f>
              <c:numCache>
                <c:formatCode>0.000</c:formatCode>
                <c:ptCount val="10"/>
                <c:pt idx="0">
                  <c:v>0.57366927954570401</c:v>
                </c:pt>
                <c:pt idx="1">
                  <c:v>1.3297774587703226</c:v>
                </c:pt>
                <c:pt idx="2">
                  <c:v>0.57054017683938674</c:v>
                </c:pt>
                <c:pt idx="3">
                  <c:v>1.87495838315673</c:v>
                </c:pt>
                <c:pt idx="4">
                  <c:v>1.2693307814480708</c:v>
                </c:pt>
                <c:pt idx="5">
                  <c:v>0.92718441992707623</c:v>
                </c:pt>
                <c:pt idx="6">
                  <c:v>1.0424548177074155</c:v>
                </c:pt>
                <c:pt idx="7">
                  <c:v>1.7029321372138364</c:v>
                </c:pt>
                <c:pt idx="8">
                  <c:v>0.72061869237587028</c:v>
                </c:pt>
              </c:numCache>
            </c:numRef>
          </c:xVal>
          <c:yVal>
            <c:numRef>
              <c:f>Sheet1!$AP$43:$AP$52</c:f>
              <c:numCache>
                <c:formatCode>0.000</c:formatCode>
                <c:ptCount val="10"/>
                <c:pt idx="0">
                  <c:v>28.6899227082206</c:v>
                </c:pt>
                <c:pt idx="1">
                  <c:v>28.491606148912599</c:v>
                </c:pt>
                <c:pt idx="2">
                  <c:v>26.2329112871017</c:v>
                </c:pt>
                <c:pt idx="3">
                  <c:v>28.6899227082206</c:v>
                </c:pt>
                <c:pt idx="4">
                  <c:v>28.491606148912599</c:v>
                </c:pt>
                <c:pt idx="5">
                  <c:v>26.2329112871017</c:v>
                </c:pt>
                <c:pt idx="6">
                  <c:v>28.6899227082206</c:v>
                </c:pt>
                <c:pt idx="7">
                  <c:v>28.491606148912599</c:v>
                </c:pt>
                <c:pt idx="8">
                  <c:v>26.2329112871017</c:v>
                </c:pt>
                <c:pt idx="9" formatCode="General">
                  <c:v>0.57359460921373651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4E-BD46-8A60-E26D99A8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878752"/>
        <c:axId val="959633728"/>
      </c:scatterChart>
      <c:valAx>
        <c:axId val="1019878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mRNA</a:t>
                </a:r>
                <a:r>
                  <a:rPr lang="en-US" sz="1600" baseline="0"/>
                  <a:t> Expression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33752777777777776"/>
              <c:y val="0.840161854768153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633728"/>
        <c:crosses val="autoZero"/>
        <c:crossBetween val="midCat"/>
      </c:valAx>
      <c:valAx>
        <c:axId val="959633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Protein</a:t>
                </a:r>
                <a:r>
                  <a:rPr lang="en-US" sz="1600" baseline="0"/>
                  <a:t> Expression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2.7777777777777776E-2"/>
              <c:y val="0.29873833479148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878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FTL_0097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Sheet1!$AN$56:$AN$58</c:f>
              <c:numCache>
                <c:formatCode>0.000</c:formatCode>
                <c:ptCount val="3"/>
                <c:pt idx="0">
                  <c:v>0.57366927954570401</c:v>
                </c:pt>
                <c:pt idx="1">
                  <c:v>1.87495838315673</c:v>
                </c:pt>
                <c:pt idx="2">
                  <c:v>1.0424548177074155</c:v>
                </c:pt>
              </c:numCache>
            </c:numRef>
          </c:xVal>
          <c:yVal>
            <c:numRef>
              <c:f>Sheet1!$AO$56:$AO$58</c:f>
              <c:numCache>
                <c:formatCode>0.000</c:formatCode>
                <c:ptCount val="3"/>
                <c:pt idx="0">
                  <c:v>28.6899227082206</c:v>
                </c:pt>
                <c:pt idx="1">
                  <c:v>28.6899227082206</c:v>
                </c:pt>
                <c:pt idx="2">
                  <c:v>28.6899227082206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68-754C-ACA6-5817492A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648240"/>
        <c:axId val="1027894560"/>
      </c:scatterChart>
      <c:valAx>
        <c:axId val="102864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mRNA Expression</a:t>
                </a:r>
                <a:endParaRPr lang="en-US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894560"/>
        <c:crosses val="autoZero"/>
        <c:crossBetween val="midCat"/>
      </c:valAx>
      <c:valAx>
        <c:axId val="1027894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Protein Expression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648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FTL_1181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Sheet1!$AQ$56:$AQ$58</c:f>
              <c:numCache>
                <c:formatCode>0.000</c:formatCode>
                <c:ptCount val="3"/>
                <c:pt idx="0">
                  <c:v>1.3297774587703226</c:v>
                </c:pt>
                <c:pt idx="1">
                  <c:v>1.2693307814480708</c:v>
                </c:pt>
                <c:pt idx="2">
                  <c:v>1.7029321372138364</c:v>
                </c:pt>
              </c:numCache>
            </c:numRef>
          </c:xVal>
          <c:yVal>
            <c:numRef>
              <c:f>Sheet1!$AR$56:$AR$58</c:f>
              <c:numCache>
                <c:formatCode>0.000</c:formatCode>
                <c:ptCount val="3"/>
                <c:pt idx="0">
                  <c:v>28.491606148912599</c:v>
                </c:pt>
                <c:pt idx="1">
                  <c:v>28.491606148912599</c:v>
                </c:pt>
                <c:pt idx="2">
                  <c:v>28.491606148912599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6F-8F45-8884-A788258F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0589728"/>
        <c:axId val="1020766832"/>
      </c:scatterChart>
      <c:valAx>
        <c:axId val="102058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mRNA Expression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766832"/>
        <c:crosses val="autoZero"/>
        <c:crossBetween val="midCat"/>
      </c:valAx>
      <c:valAx>
        <c:axId val="1020766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Protein Expression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589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FTL_1883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Sheet1!$AT$56:$AT$58</c:f>
              <c:numCache>
                <c:formatCode>0.000</c:formatCode>
                <c:ptCount val="3"/>
                <c:pt idx="0">
                  <c:v>0.57054017683938674</c:v>
                </c:pt>
                <c:pt idx="1">
                  <c:v>0.92718441992707623</c:v>
                </c:pt>
                <c:pt idx="2">
                  <c:v>0.72061869237587028</c:v>
                </c:pt>
              </c:numCache>
            </c:numRef>
          </c:xVal>
          <c:yVal>
            <c:numRef>
              <c:f>Sheet1!$AU$56:$AU$58</c:f>
              <c:numCache>
                <c:formatCode>0.000</c:formatCode>
                <c:ptCount val="3"/>
                <c:pt idx="0">
                  <c:v>26.2329112871017</c:v>
                </c:pt>
                <c:pt idx="1">
                  <c:v>26.2329112871017</c:v>
                </c:pt>
                <c:pt idx="2">
                  <c:v>26.2329112871017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95-7744-981D-C5CF4A1E9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239088"/>
        <c:axId val="1000062896"/>
      </c:scatterChart>
      <c:valAx>
        <c:axId val="101823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mRNA Expression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062896"/>
        <c:crosses val="autoZero"/>
        <c:crossBetween val="midCat"/>
      </c:valAx>
      <c:valAx>
        <c:axId val="1000062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Protein Expression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23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Protein</a:t>
            </a:r>
            <a:r>
              <a:rPr lang="en-US" baseline="0"/>
              <a:t> Abundance Relative to WT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Sheet1!$Z$15</c:f>
              <c:strCache>
                <c:ptCount val="1"/>
                <c:pt idx="0">
                  <c:v>Tn7_rpsU1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Sheet1!$AA$14:$AC$14</c:f>
              <c:strCache>
                <c:ptCount val="3"/>
                <c:pt idx="0">
                  <c:v>FTL_0097</c:v>
                </c:pt>
                <c:pt idx="1">
                  <c:v>FTL_1883</c:v>
                </c:pt>
                <c:pt idx="2">
                  <c:v>FTL_1181</c:v>
                </c:pt>
              </c:strCache>
            </c:strRef>
          </c:cat>
          <c:val>
            <c:numRef>
              <c:f>Sheet1!$AA$15:$AC$15</c:f>
              <c:numCache>
                <c:formatCode>0.000</c:formatCode>
                <c:ptCount val="3"/>
                <c:pt idx="0">
                  <c:v>-2.4547954284063676</c:v>
                </c:pt>
                <c:pt idx="1">
                  <c:v>-3.1302091381711104</c:v>
                </c:pt>
                <c:pt idx="2">
                  <c:v>2.1769962101934346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9-3446-900A-473BD127313C}"/>
            </c:ext>
          </c:extLst>
        </c:ser>
        <c:ser>
          <c:idx val="1"/>
          <c:order val="1"/>
          <c:tx>
            <c:strRef>
              <c:f>Sheet1!$Z$16</c:f>
              <c:strCache>
                <c:ptCount val="1"/>
                <c:pt idx="0">
                  <c:v>Tn7_rpsU2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Sheet1!$AA$14:$AC$14</c:f>
              <c:strCache>
                <c:ptCount val="3"/>
                <c:pt idx="0">
                  <c:v>FTL_0097</c:v>
                </c:pt>
                <c:pt idx="1">
                  <c:v>FTL_1883</c:v>
                </c:pt>
                <c:pt idx="2">
                  <c:v>FTL_1181</c:v>
                </c:pt>
              </c:strCache>
            </c:strRef>
          </c:cat>
          <c:val>
            <c:numRef>
              <c:f>Sheet1!$AA$16:$AC$16</c:f>
              <c:numCache>
                <c:formatCode>0.000</c:formatCode>
                <c:ptCount val="3"/>
                <c:pt idx="0">
                  <c:v>1.0031429455788021</c:v>
                </c:pt>
                <c:pt idx="1">
                  <c:v>-0.46931246315022596</c:v>
                </c:pt>
                <c:pt idx="2">
                  <c:v>-1.1288985197243879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9-3446-900A-473BD127313C}"/>
            </c:ext>
          </c:extLst>
        </c:ser>
        <c:ser>
          <c:idx val="2"/>
          <c:order val="2"/>
          <c:tx>
            <c:strRef>
              <c:f>Sheet1!$Z$17</c:f>
              <c:strCache>
                <c:ptCount val="1"/>
                <c:pt idx="0">
                  <c:v>Tn7_rpsU3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Sheet1!$AA$14:$AC$14</c:f>
              <c:strCache>
                <c:ptCount val="3"/>
                <c:pt idx="0">
                  <c:v>FTL_0097</c:v>
                </c:pt>
                <c:pt idx="1">
                  <c:v>FTL_1883</c:v>
                </c:pt>
                <c:pt idx="2">
                  <c:v>FTL_1181</c:v>
                </c:pt>
              </c:strCache>
            </c:strRef>
          </c:cat>
          <c:val>
            <c:numRef>
              <c:f>Sheet1!$AA$17:$AC$17</c:f>
              <c:numCache>
                <c:formatCode>0.000</c:formatCode>
                <c:ptCount val="3"/>
                <c:pt idx="0">
                  <c:v>-1.4068220368302493</c:v>
                </c:pt>
                <c:pt idx="1">
                  <c:v>-1.8954430865557264</c:v>
                </c:pt>
                <c:pt idx="2">
                  <c:v>2.1307765689570064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9-3446-900A-473BD127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477520"/>
        <c:axId val="625430688"/>
      </c:barChart>
      <c:catAx>
        <c:axId val="67147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430688"/>
        <c:crosses val="autoZero"/>
        <c:auto val="1"/>
        <c:lblAlgn val="ctr"/>
        <c:lblOffset val="100"/>
        <c:noMultiLvlLbl val="0"/>
      </c:catAx>
      <c:valAx>
        <c:axId val="62543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</a:t>
                </a:r>
                <a:r>
                  <a:rPr lang="en-US" baseline="0"/>
                  <a:t> Change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47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149299</xdr:colOff>
      <xdr:row>26</xdr:row>
      <xdr:rowOff>108244</xdr:rowOff>
    </xdr:from>
    <xdr:to>
      <xdr:col>37</xdr:col>
      <xdr:colOff>686390</xdr:colOff>
      <xdr:row>46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6DFE675-C51C-FB46-97FA-F950DC491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717550</xdr:colOff>
      <xdr:row>35</xdr:row>
      <xdr:rowOff>44450</xdr:rowOff>
    </xdr:from>
    <xdr:to>
      <xdr:col>29</xdr:col>
      <xdr:colOff>336550</xdr:colOff>
      <xdr:row>48</xdr:row>
      <xdr:rowOff>146050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1675DD-6C68-3444-8300-573537BB4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0</xdr:colOff>
      <xdr:row>11</xdr:row>
      <xdr:rowOff>952500</xdr:rowOff>
    </xdr:from>
    <xdr:to>
      <xdr:col>48</xdr:col>
      <xdr:colOff>266700</xdr:colOff>
      <xdr:row>38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A266E9-17C2-474A-B975-DD5AD9D5D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88900</xdr:colOff>
      <xdr:row>37</xdr:row>
      <xdr:rowOff>158750</xdr:rowOff>
    </xdr:from>
    <xdr:to>
      <xdr:col>51</xdr:col>
      <xdr:colOff>533400</xdr:colOff>
      <xdr:row>51</xdr:row>
      <xdr:rowOff>57150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BD456CC-08E2-F24C-A6F2-82BEBF97E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304800</xdr:colOff>
      <xdr:row>59</xdr:row>
      <xdr:rowOff>184150</xdr:rowOff>
    </xdr:from>
    <xdr:to>
      <xdr:col>41</xdr:col>
      <xdr:colOff>596900</xdr:colOff>
      <xdr:row>73</xdr:row>
      <xdr:rowOff>82550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09B5333-FCB0-7F4E-A5D0-E46D6094E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12700</xdr:colOff>
      <xdr:row>59</xdr:row>
      <xdr:rowOff>171450</xdr:rowOff>
    </xdr:from>
    <xdr:to>
      <xdr:col>47</xdr:col>
      <xdr:colOff>457200</xdr:colOff>
      <xdr:row>73</xdr:row>
      <xdr:rowOff>69850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E314002-6E26-854E-9FB8-F8943F0F8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48</xdr:col>
      <xdr:colOff>38100</xdr:colOff>
      <xdr:row>60</xdr:row>
      <xdr:rowOff>19050</xdr:rowOff>
    </xdr:from>
    <xdr:to>
      <xdr:col>53</xdr:col>
      <xdr:colOff>482600</xdr:colOff>
      <xdr:row>73</xdr:row>
      <xdr:rowOff>120650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D623FA3-88F6-E34A-AC59-B03D768D9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565150</xdr:colOff>
      <xdr:row>11</xdr:row>
      <xdr:rowOff>1301750</xdr:rowOff>
    </xdr:from>
    <xdr:to>
      <xdr:col>35</xdr:col>
      <xdr:colOff>184150</xdr:colOff>
      <xdr:row>24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1EE58E-64B8-D94E-9237-F1B101886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EA23-8A62-E848-BF20-E28B59921353}">
  <dimension ref="A1:CG59"/>
  <sheetViews>
    <sheetView tabSelected="1" zoomScaleNormal="100" workbookViewId="0">
      <selection activeCell="F14" sqref="F14"/>
    </sheetView>
  </sheetViews>
  <sheetFormatPr baseColWidth="10" defaultRowHeight="16" x14ac:dyDescent="0.2"/>
  <cols>
    <col min="3" max="4" width="82.1640625" customWidth="1"/>
    <col min="41" max="41" width="12.83203125" bestFit="1" customWidth="1"/>
  </cols>
  <sheetData>
    <row r="1" spans="1:85" x14ac:dyDescent="0.2">
      <c r="B1" s="30" t="s">
        <v>9</v>
      </c>
      <c r="C1" s="30"/>
      <c r="D1" s="30"/>
      <c r="E1" s="31" t="s">
        <v>10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  <c r="AA1" s="32"/>
      <c r="AB1" s="32"/>
      <c r="AC1" s="32"/>
      <c r="AD1" s="32"/>
      <c r="AE1" s="32"/>
      <c r="AF1" s="32"/>
      <c r="AG1" s="32"/>
      <c r="AH1" s="3"/>
      <c r="AI1" s="3"/>
      <c r="AJ1" s="33" t="s">
        <v>12</v>
      </c>
      <c r="AK1" s="33"/>
      <c r="AL1" s="33"/>
      <c r="AM1" s="33"/>
      <c r="AN1" s="33"/>
      <c r="AO1" s="33"/>
      <c r="AP1" s="33"/>
      <c r="AQ1" s="33"/>
      <c r="AR1" s="4"/>
      <c r="AS1" s="4"/>
      <c r="AT1" s="34" t="s">
        <v>13</v>
      </c>
      <c r="AU1" s="34"/>
      <c r="AV1" s="34"/>
      <c r="AW1" s="34"/>
      <c r="AX1" s="34"/>
      <c r="AY1" s="34"/>
      <c r="AZ1" s="34"/>
      <c r="BA1" s="34"/>
      <c r="BB1" s="5"/>
      <c r="BC1" s="5"/>
      <c r="BD1" s="27" t="s">
        <v>14</v>
      </c>
      <c r="BE1" s="27"/>
      <c r="BF1" s="27"/>
      <c r="BG1" s="27"/>
      <c r="BH1" s="27"/>
      <c r="BI1" s="27"/>
      <c r="BJ1" s="27"/>
      <c r="BK1" s="27"/>
      <c r="BL1" s="6"/>
      <c r="BM1" s="6"/>
      <c r="BN1" s="28" t="s">
        <v>15</v>
      </c>
      <c r="BO1" s="28"/>
      <c r="BP1" s="28"/>
      <c r="BQ1" s="28"/>
      <c r="BR1" s="28"/>
      <c r="BS1" s="28"/>
      <c r="BT1" s="28"/>
      <c r="BU1" s="28"/>
      <c r="BV1" s="7"/>
      <c r="BW1" s="7"/>
      <c r="BX1" s="29" t="s">
        <v>16</v>
      </c>
      <c r="BY1" s="29"/>
      <c r="BZ1" s="29"/>
      <c r="CA1" s="29"/>
      <c r="CB1" s="29"/>
      <c r="CC1" s="29"/>
      <c r="CD1" s="29"/>
      <c r="CE1" s="29"/>
      <c r="CF1" s="8"/>
      <c r="CG1" s="8"/>
    </row>
    <row r="2" spans="1:85" x14ac:dyDescent="0.2">
      <c r="B2" s="9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9" t="s">
        <v>24</v>
      </c>
      <c r="J2" s="9" t="s">
        <v>25</v>
      </c>
      <c r="K2" s="9" t="s">
        <v>26</v>
      </c>
      <c r="L2" s="9" t="s">
        <v>27</v>
      </c>
      <c r="M2" s="9" t="s">
        <v>28</v>
      </c>
      <c r="N2" s="9" t="s">
        <v>29</v>
      </c>
      <c r="O2" s="9" t="s">
        <v>30</v>
      </c>
      <c r="P2" s="9" t="s">
        <v>31</v>
      </c>
      <c r="Q2" s="9" t="s">
        <v>32</v>
      </c>
      <c r="R2" s="9" t="s">
        <v>33</v>
      </c>
      <c r="S2" s="9" t="s">
        <v>34</v>
      </c>
      <c r="T2" s="9" t="s">
        <v>35</v>
      </c>
      <c r="U2" s="9" t="s">
        <v>36</v>
      </c>
      <c r="V2" s="9" t="s">
        <v>37</v>
      </c>
      <c r="W2" s="9" t="s">
        <v>38</v>
      </c>
      <c r="X2" s="9" t="s">
        <v>39</v>
      </c>
      <c r="Y2" s="9" t="s">
        <v>40</v>
      </c>
      <c r="Z2" s="9" t="s">
        <v>41</v>
      </c>
      <c r="AA2" s="9" t="s">
        <v>42</v>
      </c>
      <c r="AB2" s="9" t="s">
        <v>43</v>
      </c>
      <c r="AC2" s="9" t="s">
        <v>44</v>
      </c>
      <c r="AD2" s="9" t="s">
        <v>45</v>
      </c>
      <c r="AE2" s="9" t="s">
        <v>46</v>
      </c>
      <c r="AF2" s="9" t="s">
        <v>47</v>
      </c>
      <c r="AG2" s="9" t="s">
        <v>48</v>
      </c>
      <c r="AH2" s="9" t="s">
        <v>49</v>
      </c>
      <c r="AI2" s="9" t="s">
        <v>50</v>
      </c>
      <c r="AJ2" s="9" t="s">
        <v>41</v>
      </c>
      <c r="AK2" s="9" t="s">
        <v>42</v>
      </c>
      <c r="AL2" s="9" t="s">
        <v>43</v>
      </c>
      <c r="AM2" s="9" t="s">
        <v>44</v>
      </c>
      <c r="AN2" s="9" t="s">
        <v>45</v>
      </c>
      <c r="AO2" s="9" t="s">
        <v>46</v>
      </c>
      <c r="AP2" s="9" t="s">
        <v>47</v>
      </c>
      <c r="AQ2" s="9" t="s">
        <v>48</v>
      </c>
      <c r="AR2" s="9" t="s">
        <v>49</v>
      </c>
      <c r="AS2" s="9" t="s">
        <v>50</v>
      </c>
      <c r="AT2" s="9" t="s">
        <v>41</v>
      </c>
      <c r="AU2" s="9" t="s">
        <v>42</v>
      </c>
      <c r="AV2" s="9" t="s">
        <v>43</v>
      </c>
      <c r="AW2" s="9" t="s">
        <v>44</v>
      </c>
      <c r="AX2" s="9" t="s">
        <v>45</v>
      </c>
      <c r="AY2" s="9" t="s">
        <v>46</v>
      </c>
      <c r="AZ2" s="9" t="s">
        <v>47</v>
      </c>
      <c r="BA2" s="9" t="s">
        <v>48</v>
      </c>
      <c r="BB2" s="9" t="s">
        <v>49</v>
      </c>
      <c r="BC2" s="9" t="s">
        <v>50</v>
      </c>
      <c r="BD2" s="9" t="s">
        <v>41</v>
      </c>
      <c r="BE2" s="9" t="s">
        <v>42</v>
      </c>
      <c r="BF2" s="9" t="s">
        <v>43</v>
      </c>
      <c r="BG2" s="9" t="s">
        <v>44</v>
      </c>
      <c r="BH2" s="9" t="s">
        <v>45</v>
      </c>
      <c r="BI2" s="9" t="s">
        <v>46</v>
      </c>
      <c r="BJ2" s="9" t="s">
        <v>47</v>
      </c>
      <c r="BK2" s="9" t="s">
        <v>48</v>
      </c>
      <c r="BL2" s="9" t="s">
        <v>49</v>
      </c>
      <c r="BM2" s="9" t="s">
        <v>50</v>
      </c>
      <c r="BN2" s="9" t="s">
        <v>41</v>
      </c>
      <c r="BO2" s="9" t="s">
        <v>42</v>
      </c>
      <c r="BP2" s="9" t="s">
        <v>43</v>
      </c>
      <c r="BQ2" s="9" t="s">
        <v>44</v>
      </c>
      <c r="BR2" s="9" t="s">
        <v>45</v>
      </c>
      <c r="BS2" s="9" t="s">
        <v>46</v>
      </c>
      <c r="BT2" s="9" t="s">
        <v>47</v>
      </c>
      <c r="BU2" s="9" t="s">
        <v>48</v>
      </c>
      <c r="BV2" s="9" t="s">
        <v>49</v>
      </c>
      <c r="BW2" s="9" t="s">
        <v>50</v>
      </c>
      <c r="BX2" s="9" t="s">
        <v>41</v>
      </c>
      <c r="BY2" s="9" t="s">
        <v>42</v>
      </c>
      <c r="BZ2" s="9" t="s">
        <v>43</v>
      </c>
      <c r="CA2" s="9" t="s">
        <v>44</v>
      </c>
      <c r="CB2" s="9" t="s">
        <v>45</v>
      </c>
      <c r="CC2" s="9" t="s">
        <v>46</v>
      </c>
      <c r="CD2" s="9" t="s">
        <v>47</v>
      </c>
      <c r="CE2" s="9" t="s">
        <v>48</v>
      </c>
      <c r="CF2" s="9" t="s">
        <v>49</v>
      </c>
      <c r="CG2" s="9" t="s">
        <v>50</v>
      </c>
    </row>
    <row r="4" spans="1:85" x14ac:dyDescent="0.2">
      <c r="A4" t="s">
        <v>6</v>
      </c>
      <c r="B4" s="1" t="s">
        <v>0</v>
      </c>
      <c r="C4" s="1" t="s">
        <v>1</v>
      </c>
      <c r="D4" s="1" t="s">
        <v>0</v>
      </c>
      <c r="E4" s="1">
        <v>29.184176568615499</v>
      </c>
      <c r="F4" s="1">
        <v>28.732117253410902</v>
      </c>
      <c r="G4" s="1">
        <v>29.193742105440101</v>
      </c>
      <c r="H4" s="1">
        <v>29.0557301060893</v>
      </c>
      <c r="I4" s="1">
        <v>29.429546061723499</v>
      </c>
      <c r="J4" s="1">
        <v>29.6263456065818</v>
      </c>
      <c r="K4" s="1">
        <v>27.7938236616666</v>
      </c>
      <c r="L4" s="1">
        <v>27.7854996269247</v>
      </c>
      <c r="M4" s="1">
        <v>27.688620802093102</v>
      </c>
      <c r="N4" s="1">
        <v>29.741590360758401</v>
      </c>
      <c r="O4" s="1">
        <v>29.022659846141298</v>
      </c>
      <c r="P4" s="1">
        <v>29.254963409296</v>
      </c>
      <c r="Q4" s="1">
        <v>27.846467875550601</v>
      </c>
      <c r="R4" s="1">
        <v>27.9875845041472</v>
      </c>
      <c r="S4" s="1">
        <v>27.389175142239498</v>
      </c>
      <c r="T4" s="1">
        <v>28.7720366892231</v>
      </c>
      <c r="U4" s="1">
        <v>29.2546477960875</v>
      </c>
      <c r="V4" s="1">
        <v>29.096933046198199</v>
      </c>
      <c r="W4" s="1">
        <v>28.745760652813601</v>
      </c>
      <c r="X4" s="1">
        <v>28.3351097147542</v>
      </c>
      <c r="Y4" s="1">
        <v>28.5518460428769</v>
      </c>
      <c r="Z4" s="1">
        <v>0.333861948976026</v>
      </c>
      <c r="AA4" s="1">
        <v>-0.107730863306341</v>
      </c>
      <c r="AB4" s="1">
        <v>0.77545476125839197</v>
      </c>
      <c r="AC4" s="1">
        <v>28.6899227082206</v>
      </c>
      <c r="AD4" s="1">
        <v>1.6056752536985399</v>
      </c>
      <c r="AE4" s="1">
        <v>0.12833479931401201</v>
      </c>
      <c r="AF4" s="1">
        <v>0.99978985701045497</v>
      </c>
      <c r="AG4" s="1">
        <v>-4.3466748989798702</v>
      </c>
      <c r="AH4" s="1">
        <v>0</v>
      </c>
      <c r="AI4" s="1">
        <v>0</v>
      </c>
      <c r="AJ4" s="1">
        <v>-1.2806972789273701</v>
      </c>
      <c r="AK4" s="1">
        <v>-1.7222900912097401</v>
      </c>
      <c r="AL4" s="1">
        <v>-0.83910446664500704</v>
      </c>
      <c r="AM4" s="1">
        <v>28.6899227082206</v>
      </c>
      <c r="AN4" s="1">
        <v>-6.1593839446507497</v>
      </c>
      <c r="AO4" s="2">
        <v>1.51541578545446E-5</v>
      </c>
      <c r="AP4" s="1">
        <v>1.58586932635717E-4</v>
      </c>
      <c r="AQ4" s="1">
        <v>2.9716362042587501</v>
      </c>
      <c r="AR4" s="1">
        <v>-1</v>
      </c>
      <c r="AS4" s="1">
        <v>-1</v>
      </c>
      <c r="AT4" s="1">
        <v>0.30305922957639497</v>
      </c>
      <c r="AU4" s="1">
        <v>-0.13853358270597199</v>
      </c>
      <c r="AV4" s="1">
        <v>0.74465204185876099</v>
      </c>
      <c r="AW4" s="1">
        <v>28.6899227082206</v>
      </c>
      <c r="AX4" s="1">
        <v>1.4575326922646801</v>
      </c>
      <c r="AY4" s="1">
        <v>0.16474651852902999</v>
      </c>
      <c r="AZ4" s="1">
        <v>0.60896939014544005</v>
      </c>
      <c r="BA4" s="1">
        <v>-4.7791307541035</v>
      </c>
      <c r="BB4" s="1">
        <v>0</v>
      </c>
      <c r="BC4" s="1">
        <v>0</v>
      </c>
      <c r="BD4" s="1">
        <v>-1.2956028018430701</v>
      </c>
      <c r="BE4" s="1">
        <v>-1.7371956141254401</v>
      </c>
      <c r="BF4" s="1">
        <v>-0.85400998956070695</v>
      </c>
      <c r="BG4" s="1">
        <v>28.6899227082206</v>
      </c>
      <c r="BH4" s="1">
        <v>-6.23107054853772</v>
      </c>
      <c r="BI4" s="2">
        <v>1.3287038565267601E-5</v>
      </c>
      <c r="BJ4" s="1">
        <v>4.9535740651138096E-4</v>
      </c>
      <c r="BK4" s="1">
        <v>3.1827306797295201</v>
      </c>
      <c r="BL4" s="1">
        <v>-1</v>
      </c>
      <c r="BM4" s="1">
        <v>-1</v>
      </c>
      <c r="BN4" s="1">
        <v>4.5272013474288997E-3</v>
      </c>
      <c r="BO4" s="1">
        <v>-0.43706561093493801</v>
      </c>
      <c r="BP4" s="1">
        <v>0.44612001362979598</v>
      </c>
      <c r="BQ4" s="1">
        <v>28.6899227082206</v>
      </c>
      <c r="BR4" s="1">
        <v>2.17731166860206E-2</v>
      </c>
      <c r="BS4" s="1">
        <v>0.98290417633843896</v>
      </c>
      <c r="BT4" s="1">
        <v>0.99289134832494297</v>
      </c>
      <c r="BU4" s="1">
        <v>-6.8344591780403903</v>
      </c>
      <c r="BV4" s="1">
        <v>0</v>
      </c>
      <c r="BW4" s="1">
        <v>0</v>
      </c>
      <c r="BX4" s="1">
        <v>-0.49243983900727201</v>
      </c>
      <c r="BY4" s="1">
        <v>-0.93403265128963897</v>
      </c>
      <c r="BZ4" s="1">
        <v>-5.0847026724904897E-2</v>
      </c>
      <c r="CA4" s="1">
        <v>28.6899227082206</v>
      </c>
      <c r="CB4" s="1">
        <v>-2.3683395662620099</v>
      </c>
      <c r="CC4" s="1">
        <v>3.11098828684719E-2</v>
      </c>
      <c r="CD4" s="1">
        <v>0.14014747389913099</v>
      </c>
      <c r="CE4" s="1">
        <v>-4.3397044680494297</v>
      </c>
      <c r="CF4" s="1">
        <v>0</v>
      </c>
      <c r="CG4" s="1">
        <v>0</v>
      </c>
    </row>
    <row r="6" spans="1:85" x14ac:dyDescent="0.2">
      <c r="A6" t="s">
        <v>8</v>
      </c>
      <c r="B6" s="1" t="s">
        <v>2</v>
      </c>
      <c r="C6" s="1" t="s">
        <v>3</v>
      </c>
      <c r="D6" s="1" t="s">
        <v>2</v>
      </c>
      <c r="E6" s="1">
        <v>27.9737728349238</v>
      </c>
      <c r="F6" s="1">
        <v>28.2294141640484</v>
      </c>
      <c r="G6" s="1">
        <v>28.136869336726999</v>
      </c>
      <c r="H6" s="1">
        <v>28.144024122111698</v>
      </c>
      <c r="I6" s="1">
        <v>27.9735352254452</v>
      </c>
      <c r="J6" s="1">
        <v>28.015680823867001</v>
      </c>
      <c r="K6" s="1">
        <v>29.228034754618399</v>
      </c>
      <c r="L6" s="1">
        <v>29.415399259221498</v>
      </c>
      <c r="M6" s="1">
        <v>29.171165299508999</v>
      </c>
      <c r="N6" s="1">
        <v>27.431998657824298</v>
      </c>
      <c r="O6" s="1">
        <v>27.818787730607799</v>
      </c>
      <c r="P6" s="1">
        <v>27.648470668989599</v>
      </c>
      <c r="Q6" s="1">
        <v>29.109005566604001</v>
      </c>
      <c r="R6" s="1">
        <v>29.305308008350998</v>
      </c>
      <c r="S6" s="1">
        <v>29.292759448816501</v>
      </c>
      <c r="T6" s="1">
        <v>27.9106321582031</v>
      </c>
      <c r="U6" s="1">
        <v>27.8518608802407</v>
      </c>
      <c r="V6" s="1">
        <v>28.052815886763</v>
      </c>
      <c r="W6" s="1">
        <v>29.075724935631101</v>
      </c>
      <c r="X6" s="1">
        <v>29.390040145819398</v>
      </c>
      <c r="Y6" s="1">
        <v>29.148429218841802</v>
      </c>
      <c r="Z6" s="1">
        <v>-6.8938721425098506E-2</v>
      </c>
      <c r="AA6" s="1">
        <v>-0.303785420547519</v>
      </c>
      <c r="AB6" s="1">
        <v>0.16590797769732199</v>
      </c>
      <c r="AC6" s="1">
        <v>28.491606148912599</v>
      </c>
      <c r="AD6" s="1">
        <v>-0.62343553066900703</v>
      </c>
      <c r="AE6" s="1">
        <v>0.54198016260792503</v>
      </c>
      <c r="AF6" s="1">
        <v>0.99978985701045497</v>
      </c>
      <c r="AG6" s="1">
        <v>-4.8025229115168298</v>
      </c>
      <c r="AH6" s="1">
        <v>0</v>
      </c>
      <c r="AI6" s="1">
        <v>0</v>
      </c>
      <c r="AJ6" s="1">
        <v>1.15818099254991</v>
      </c>
      <c r="AK6" s="1">
        <v>0.92333429342748496</v>
      </c>
      <c r="AL6" s="1">
        <v>1.3930276916723301</v>
      </c>
      <c r="AM6" s="1">
        <v>28.491606148912599</v>
      </c>
      <c r="AN6" s="1">
        <v>10.47381162248</v>
      </c>
      <c r="AO6" s="2">
        <v>1.7915974519734799E-8</v>
      </c>
      <c r="AP6" s="2">
        <v>8.5495030408174504E-7</v>
      </c>
      <c r="AQ6" s="1">
        <v>9.8231679405604595</v>
      </c>
      <c r="AR6" s="1">
        <v>1</v>
      </c>
      <c r="AS6" s="1">
        <v>1</v>
      </c>
      <c r="AT6" s="1">
        <v>-0.48026642609249498</v>
      </c>
      <c r="AU6" s="1">
        <v>-0.71511312521491499</v>
      </c>
      <c r="AV6" s="1">
        <v>-0.245419726970075</v>
      </c>
      <c r="AW6" s="1">
        <v>28.491606148912599</v>
      </c>
      <c r="AX6" s="1">
        <v>-4.3432072429540902</v>
      </c>
      <c r="AY6" s="1">
        <v>5.2819226723293199E-4</v>
      </c>
      <c r="AZ6" s="1">
        <v>0.26388487359414098</v>
      </c>
      <c r="BA6" s="1">
        <v>-0.13149923657072701</v>
      </c>
      <c r="BB6" s="1">
        <v>0</v>
      </c>
      <c r="BC6" s="1">
        <v>0</v>
      </c>
      <c r="BD6" s="1">
        <v>1.1223388960241001</v>
      </c>
      <c r="BE6" s="1">
        <v>0.88749219690168402</v>
      </c>
      <c r="BF6" s="1">
        <v>1.3571855951465199</v>
      </c>
      <c r="BG6" s="1">
        <v>28.491606148912599</v>
      </c>
      <c r="BH6" s="1">
        <v>10.1496797557158</v>
      </c>
      <c r="BI6" s="2">
        <v>2.7604728559189302E-8</v>
      </c>
      <c r="BJ6" s="2">
        <v>3.6591601301236402E-6</v>
      </c>
      <c r="BK6" s="1">
        <v>9.4192174874506396</v>
      </c>
      <c r="BL6" s="1">
        <v>1</v>
      </c>
      <c r="BM6" s="1">
        <v>1</v>
      </c>
      <c r="BN6" s="1">
        <v>-0.174915803497463</v>
      </c>
      <c r="BO6" s="1">
        <v>-0.40976250261988301</v>
      </c>
      <c r="BP6" s="1">
        <v>5.9930895624957299E-2</v>
      </c>
      <c r="BQ6" s="1">
        <v>28.491606148912599</v>
      </c>
      <c r="BR6" s="1">
        <v>-1.5818211379843701</v>
      </c>
      <c r="BS6" s="1">
        <v>0.13369034252627399</v>
      </c>
      <c r="BT6" s="1">
        <v>0.48840236781068003</v>
      </c>
      <c r="BU6" s="1">
        <v>-5.6150428294319497</v>
      </c>
      <c r="BV6" s="1">
        <v>0</v>
      </c>
      <c r="BW6" s="1">
        <v>0</v>
      </c>
      <c r="BX6" s="1">
        <v>1.0913793215310399</v>
      </c>
      <c r="BY6" s="1">
        <v>0.85653262240861605</v>
      </c>
      <c r="BZ6" s="1">
        <v>1.32622602065346</v>
      </c>
      <c r="CA6" s="1">
        <v>28.491606148912599</v>
      </c>
      <c r="CB6" s="1">
        <v>9.8697021414755799</v>
      </c>
      <c r="CC6" s="2">
        <v>4.0441069657158399E-8</v>
      </c>
      <c r="CD6" s="2">
        <v>1.20615490252475E-5</v>
      </c>
      <c r="CE6" s="1">
        <v>9.0599321606285699</v>
      </c>
      <c r="CF6" s="1">
        <v>1</v>
      </c>
      <c r="CG6" s="1">
        <v>1</v>
      </c>
    </row>
    <row r="8" spans="1:85" x14ac:dyDescent="0.2">
      <c r="A8" t="s">
        <v>7</v>
      </c>
      <c r="B8" s="1" t="s">
        <v>4</v>
      </c>
      <c r="C8" s="1" t="s">
        <v>5</v>
      </c>
      <c r="D8" s="1" t="s">
        <v>4</v>
      </c>
      <c r="E8" s="1">
        <v>26.869794325249998</v>
      </c>
      <c r="F8" s="1">
        <v>27.008221047097599</v>
      </c>
      <c r="G8" s="1">
        <v>26.835479974548001</v>
      </c>
      <c r="H8" s="1">
        <v>27.0801673286552</v>
      </c>
      <c r="I8" s="1">
        <v>26.552184934087101</v>
      </c>
      <c r="J8" s="1">
        <v>26.722077576905299</v>
      </c>
      <c r="K8" s="1">
        <v>25.236487260330101</v>
      </c>
      <c r="L8" s="1">
        <v>25.518978116584599</v>
      </c>
      <c r="M8" s="1">
        <v>24.715857066014902</v>
      </c>
      <c r="N8" s="1">
        <v>26.144046632306999</v>
      </c>
      <c r="O8" s="1">
        <v>27.145812942633601</v>
      </c>
      <c r="P8" s="1">
        <v>26.777596011619199</v>
      </c>
      <c r="Q8" s="1">
        <v>24.202971292974102</v>
      </c>
      <c r="R8" s="1">
        <v>25.8082430936329</v>
      </c>
      <c r="S8" s="1">
        <v>25.7635038074833</v>
      </c>
      <c r="T8" s="1">
        <v>27.183256306399301</v>
      </c>
      <c r="U8" s="1">
        <v>26.539392985384701</v>
      </c>
      <c r="V8" s="1">
        <v>26.841176394739598</v>
      </c>
      <c r="W8" s="1">
        <v>25.704720614172601</v>
      </c>
      <c r="X8" s="1">
        <v>26.218261951696199</v>
      </c>
      <c r="Y8" s="1">
        <v>26.022907366620899</v>
      </c>
      <c r="Z8" s="1">
        <v>-0.11968850241599301</v>
      </c>
      <c r="AA8" s="1">
        <v>-0.88540965548984396</v>
      </c>
      <c r="AB8" s="1">
        <v>0.64603265065785698</v>
      </c>
      <c r="AC8" s="1">
        <v>26.2329112871017</v>
      </c>
      <c r="AD8" s="1">
        <v>-0.331966740328419</v>
      </c>
      <c r="AE8" s="1">
        <v>0.74431949967488698</v>
      </c>
      <c r="AF8" s="1">
        <v>0.99978985701045497</v>
      </c>
      <c r="AG8" s="1">
        <v>-4.86752190092409</v>
      </c>
      <c r="AH8" s="1">
        <v>0</v>
      </c>
      <c r="AI8" s="1">
        <v>0</v>
      </c>
      <c r="AJ8" s="1">
        <v>-1.7473909679886599</v>
      </c>
      <c r="AK8" s="1">
        <v>-2.5131121210625098</v>
      </c>
      <c r="AL8" s="1">
        <v>-0.98166981491480998</v>
      </c>
      <c r="AM8" s="1">
        <v>26.2329112871017</v>
      </c>
      <c r="AN8" s="1">
        <v>-4.84654475587294</v>
      </c>
      <c r="AO8" s="1">
        <v>1.8990299495425699E-4</v>
      </c>
      <c r="AP8" s="1">
        <v>1.2180337257012301E-3</v>
      </c>
      <c r="AQ8" s="1">
        <v>0.40157857047804701</v>
      </c>
      <c r="AR8" s="1">
        <v>-1</v>
      </c>
      <c r="AS8" s="1">
        <v>-1</v>
      </c>
      <c r="AT8" s="1">
        <v>-0.215346586778594</v>
      </c>
      <c r="AU8" s="1">
        <v>-0.981067739852445</v>
      </c>
      <c r="AV8" s="1">
        <v>0.55037456629525705</v>
      </c>
      <c r="AW8" s="1">
        <v>26.2329112871017</v>
      </c>
      <c r="AX8" s="1">
        <v>-0.59728297213775206</v>
      </c>
      <c r="AY8" s="1">
        <v>0.55886340117232303</v>
      </c>
      <c r="AZ8" s="1">
        <v>0.73458426966161094</v>
      </c>
      <c r="BA8" s="1">
        <v>-5.5529834679879198</v>
      </c>
      <c r="BB8" s="1">
        <v>0</v>
      </c>
      <c r="BC8" s="1">
        <v>0</v>
      </c>
      <c r="BD8" s="1">
        <v>-1.6462590509350901</v>
      </c>
      <c r="BE8" s="1">
        <v>-2.4119802040089402</v>
      </c>
      <c r="BF8" s="1">
        <v>-0.88053789786123904</v>
      </c>
      <c r="BG8" s="1">
        <v>26.2329112871017</v>
      </c>
      <c r="BH8" s="1">
        <v>-4.5660463607075199</v>
      </c>
      <c r="BI8" s="1">
        <v>3.3480892208139401E-4</v>
      </c>
      <c r="BJ8" s="1">
        <v>4.4879443150910503E-3</v>
      </c>
      <c r="BK8" s="1">
        <v>-8.1307758721305107E-2</v>
      </c>
      <c r="BL8" s="1">
        <v>-1</v>
      </c>
      <c r="BM8" s="1">
        <v>-1</v>
      </c>
      <c r="BN8" s="1">
        <v>-4.9889886790662502E-2</v>
      </c>
      <c r="BO8" s="1">
        <v>-0.815611039864513</v>
      </c>
      <c r="BP8" s="1">
        <v>0.71583126628318805</v>
      </c>
      <c r="BQ8" s="1">
        <v>26.2329112871017</v>
      </c>
      <c r="BR8" s="1">
        <v>-0.13837405230192801</v>
      </c>
      <c r="BS8" s="1">
        <v>0.891709931675432</v>
      </c>
      <c r="BT8" s="1">
        <v>0.97185448958124998</v>
      </c>
      <c r="BU8" s="1">
        <v>-6.8246447209799497</v>
      </c>
      <c r="BV8" s="1">
        <v>0</v>
      </c>
      <c r="BW8" s="1">
        <v>0</v>
      </c>
      <c r="BX8" s="1">
        <v>-0.92253513813529497</v>
      </c>
      <c r="BY8" s="1">
        <v>-1.6882562912091501</v>
      </c>
      <c r="BZ8" s="1">
        <v>-0.15681398506144401</v>
      </c>
      <c r="CA8" s="1">
        <v>26.2329112871017</v>
      </c>
      <c r="CB8" s="1">
        <v>-2.55873351628034</v>
      </c>
      <c r="CC8" s="1">
        <v>2.1294009249966401E-2</v>
      </c>
      <c r="CD8" s="1">
        <v>0.110451100153087</v>
      </c>
      <c r="CE8" s="1">
        <v>-3.9856261350608801</v>
      </c>
      <c r="CF8" s="1">
        <v>0</v>
      </c>
      <c r="CG8" s="1">
        <v>0</v>
      </c>
    </row>
    <row r="11" spans="1:85" ht="68" x14ac:dyDescent="0.2">
      <c r="A11" s="10" t="s">
        <v>51</v>
      </c>
      <c r="B11" s="11" t="s">
        <v>52</v>
      </c>
      <c r="C11" s="11" t="s">
        <v>53</v>
      </c>
      <c r="D11" s="11" t="s">
        <v>54</v>
      </c>
      <c r="E11" s="11" t="s">
        <v>55</v>
      </c>
      <c r="F11" s="10" t="s">
        <v>56</v>
      </c>
      <c r="G11" s="10" t="s">
        <v>57</v>
      </c>
      <c r="H11" s="10" t="s">
        <v>58</v>
      </c>
      <c r="I11" s="10" t="s">
        <v>59</v>
      </c>
      <c r="J11" s="10" t="s">
        <v>60</v>
      </c>
      <c r="K11" s="10" t="s">
        <v>61</v>
      </c>
      <c r="L11" s="10" t="s">
        <v>62</v>
      </c>
      <c r="M11" s="10" t="s">
        <v>63</v>
      </c>
      <c r="N11" s="11" t="s">
        <v>64</v>
      </c>
    </row>
    <row r="12" spans="1:85" ht="119" x14ac:dyDescent="0.2">
      <c r="A12" t="s">
        <v>6</v>
      </c>
      <c r="B12" t="s">
        <v>65</v>
      </c>
      <c r="C12" t="s">
        <v>66</v>
      </c>
      <c r="D12" t="s">
        <v>67</v>
      </c>
      <c r="E12">
        <v>117</v>
      </c>
      <c r="F12" t="s">
        <v>0</v>
      </c>
      <c r="I12">
        <v>-1.2806972789273701</v>
      </c>
      <c r="K12">
        <v>-1.2956028018430701</v>
      </c>
      <c r="N12" s="12" t="s">
        <v>68</v>
      </c>
    </row>
    <row r="13" spans="1:85" x14ac:dyDescent="0.2">
      <c r="A13" t="s">
        <v>7</v>
      </c>
      <c r="B13" t="s">
        <v>65</v>
      </c>
      <c r="C13" s="13" t="s">
        <v>69</v>
      </c>
      <c r="D13" t="s">
        <v>67</v>
      </c>
      <c r="E13">
        <v>573</v>
      </c>
      <c r="F13" s="26" t="s">
        <v>4</v>
      </c>
      <c r="I13">
        <v>-1.7473909679886599</v>
      </c>
      <c r="K13">
        <v>-1.6462590509350901</v>
      </c>
      <c r="AA13" t="s">
        <v>81</v>
      </c>
    </row>
    <row r="14" spans="1:85" x14ac:dyDescent="0.2">
      <c r="A14" t="s">
        <v>8</v>
      </c>
      <c r="B14" t="s">
        <v>65</v>
      </c>
      <c r="C14" s="14" t="s">
        <v>70</v>
      </c>
      <c r="D14" t="s">
        <v>67</v>
      </c>
      <c r="E14">
        <v>247</v>
      </c>
      <c r="F14" t="s">
        <v>2</v>
      </c>
      <c r="I14">
        <v>1.15818099254991</v>
      </c>
      <c r="K14">
        <v>1.1223388960241001</v>
      </c>
      <c r="M14">
        <v>1.0913793215310399</v>
      </c>
      <c r="O14" t="s">
        <v>71</v>
      </c>
      <c r="P14" t="s">
        <v>72</v>
      </c>
      <c r="Q14" t="s">
        <v>73</v>
      </c>
      <c r="V14" t="s">
        <v>74</v>
      </c>
      <c r="W14" t="s">
        <v>75</v>
      </c>
      <c r="X14" t="s">
        <v>76</v>
      </c>
      <c r="AA14" t="s">
        <v>6</v>
      </c>
      <c r="AB14" t="s">
        <v>7</v>
      </c>
      <c r="AC14" t="s">
        <v>8</v>
      </c>
    </row>
    <row r="15" spans="1:85" x14ac:dyDescent="0.2">
      <c r="U15" t="s">
        <v>6</v>
      </c>
      <c r="V15" s="1">
        <v>-1.2956028018430701</v>
      </c>
      <c r="W15" s="1">
        <v>4.5272013474288997E-3</v>
      </c>
      <c r="X15" s="1">
        <v>-0.49243983900727201</v>
      </c>
      <c r="Z15" t="s">
        <v>74</v>
      </c>
      <c r="AA15" s="17">
        <f>-1/2^V15</f>
        <v>-2.4547954284063676</v>
      </c>
      <c r="AB15" s="17">
        <f>-1/(2^X20)</f>
        <v>-3.1302091381711104</v>
      </c>
      <c r="AC15" s="17">
        <f>2^W20</f>
        <v>2.1769962101934346</v>
      </c>
    </row>
    <row r="16" spans="1:85" x14ac:dyDescent="0.2">
      <c r="U16" t="s">
        <v>8</v>
      </c>
      <c r="V16" s="1">
        <v>1.1223388960241001</v>
      </c>
      <c r="W16" s="1">
        <v>-0.174915803497463</v>
      </c>
      <c r="X16" s="1">
        <v>1.0913793215310399</v>
      </c>
      <c r="Z16" t="s">
        <v>75</v>
      </c>
      <c r="AA16" s="17">
        <f>2^V21</f>
        <v>1.0031429455788021</v>
      </c>
      <c r="AB16" s="17">
        <f>-1/(2^X16)</f>
        <v>-0.46931246315022596</v>
      </c>
      <c r="AC16" s="17">
        <f>-1/2^W21</f>
        <v>-1.1288985197243879</v>
      </c>
    </row>
    <row r="17" spans="21:29" x14ac:dyDescent="0.2">
      <c r="U17" t="s">
        <v>7</v>
      </c>
      <c r="V17" s="1">
        <v>-1.6462590509350901</v>
      </c>
      <c r="W17" s="1">
        <v>-4.9889886790662502E-2</v>
      </c>
      <c r="X17" s="1">
        <v>-0.92253513813529497</v>
      </c>
      <c r="Z17" t="s">
        <v>76</v>
      </c>
      <c r="AA17" s="17">
        <f>-1/2^V22</f>
        <v>-1.4068220368302493</v>
      </c>
      <c r="AB17" s="17">
        <f>-1/(2^X17)</f>
        <v>-1.8954430865557264</v>
      </c>
      <c r="AC17" s="17">
        <f>2^W22</f>
        <v>2.1307765689570064</v>
      </c>
    </row>
    <row r="19" spans="21:29" x14ac:dyDescent="0.2">
      <c r="V19" t="s">
        <v>6</v>
      </c>
      <c r="W19" t="s">
        <v>8</v>
      </c>
      <c r="X19" t="s">
        <v>7</v>
      </c>
    </row>
    <row r="20" spans="21:29" x14ac:dyDescent="0.2">
      <c r="U20" t="s">
        <v>74</v>
      </c>
      <c r="V20" s="1">
        <v>-1.2956028018430701</v>
      </c>
      <c r="W20" s="1">
        <v>1.1223388960241001</v>
      </c>
      <c r="X20" s="1">
        <v>-1.6462590509350901</v>
      </c>
    </row>
    <row r="21" spans="21:29" x14ac:dyDescent="0.2">
      <c r="U21" t="s">
        <v>75</v>
      </c>
      <c r="V21" s="1">
        <v>4.5272013474288997E-3</v>
      </c>
      <c r="W21" s="1">
        <v>-0.174915803497463</v>
      </c>
      <c r="X21" s="1">
        <v>-4.9889886790662502E-2</v>
      </c>
      <c r="AA21" t="s">
        <v>80</v>
      </c>
    </row>
    <row r="22" spans="21:29" x14ac:dyDescent="0.2">
      <c r="U22" t="s">
        <v>76</v>
      </c>
      <c r="V22" s="1">
        <v>-0.49243983900727201</v>
      </c>
      <c r="W22" s="1">
        <v>1.0913793215310399</v>
      </c>
      <c r="X22" s="1">
        <v>-0.92253513813529497</v>
      </c>
      <c r="Z22" s="15"/>
      <c r="AA22" s="15" t="s">
        <v>6</v>
      </c>
      <c r="AB22" s="15" t="s">
        <v>8</v>
      </c>
      <c r="AC22" s="15" t="s">
        <v>7</v>
      </c>
    </row>
    <row r="23" spans="21:29" x14ac:dyDescent="0.2">
      <c r="Z23" s="15" t="s">
        <v>77</v>
      </c>
      <c r="AA23" s="16">
        <f>-1/2^AA29</f>
        <v>-1.743164634494482</v>
      </c>
      <c r="AB23" s="16">
        <f>2^AB29</f>
        <v>1.3297774587703226</v>
      </c>
      <c r="AC23" s="16">
        <f>-1/2^AC29</f>
        <v>-1.7527249448753737</v>
      </c>
    </row>
    <row r="24" spans="21:29" x14ac:dyDescent="0.2">
      <c r="Z24" s="15" t="s">
        <v>78</v>
      </c>
      <c r="AA24" s="16">
        <f>2^AA30</f>
        <v>1.8749583831567342</v>
      </c>
      <c r="AB24" s="16">
        <f t="shared" ref="AB24:AB25" si="0">2^AB30</f>
        <v>1.2693307814480708</v>
      </c>
      <c r="AC24" s="16">
        <f t="shared" ref="AC24:AC25" si="1">-1/2^AC30</f>
        <v>-1.0785340850298701</v>
      </c>
    </row>
    <row r="25" spans="21:29" x14ac:dyDescent="0.2">
      <c r="Z25" s="15" t="s">
        <v>79</v>
      </c>
      <c r="AA25" s="16">
        <f>2^AA31</f>
        <v>1.0424548177074155</v>
      </c>
      <c r="AB25" s="16">
        <f t="shared" si="0"/>
        <v>1.7029321372138364</v>
      </c>
      <c r="AC25" s="16">
        <f t="shared" si="1"/>
        <v>-1.3876964483158398</v>
      </c>
    </row>
    <row r="28" spans="21:29" x14ac:dyDescent="0.2">
      <c r="Z28" s="15"/>
      <c r="AA28" s="15" t="s">
        <v>6</v>
      </c>
      <c r="AB28" s="15" t="s">
        <v>8</v>
      </c>
      <c r="AC28" s="15" t="s">
        <v>7</v>
      </c>
    </row>
    <row r="29" spans="21:29" x14ac:dyDescent="0.2">
      <c r="Z29" s="15" t="s">
        <v>77</v>
      </c>
      <c r="AA29" s="16">
        <v>-0.80170883231623269</v>
      </c>
      <c r="AB29" s="16">
        <v>0.41118482768741854</v>
      </c>
      <c r="AC29" s="16">
        <v>-0.80959961172827</v>
      </c>
    </row>
    <row r="30" spans="21:29" x14ac:dyDescent="0.2">
      <c r="Z30" s="15" t="s">
        <v>78</v>
      </c>
      <c r="AA30" s="16">
        <v>0.90685857369933198</v>
      </c>
      <c r="AB30" s="16">
        <v>0.34406807750775126</v>
      </c>
      <c r="AC30" s="16">
        <v>-0.10907177086695619</v>
      </c>
    </row>
    <row r="31" spans="21:29" x14ac:dyDescent="0.2">
      <c r="Z31" s="15" t="s">
        <v>79</v>
      </c>
      <c r="AA31" s="16">
        <v>5.998485543776412E-2</v>
      </c>
      <c r="AB31" s="16">
        <v>0.7680209439678215</v>
      </c>
      <c r="AC31" s="16">
        <v>-0.4726920200749084</v>
      </c>
    </row>
    <row r="38" spans="32:42" x14ac:dyDescent="0.2">
      <c r="AH38" s="20"/>
    </row>
    <row r="39" spans="32:42" x14ac:dyDescent="0.2">
      <c r="AG39" s="18"/>
      <c r="AH39" s="21"/>
      <c r="AJ39" s="18">
        <v>-2.4547954284063676</v>
      </c>
      <c r="AK39" s="19">
        <v>-1.743164634494482</v>
      </c>
    </row>
    <row r="40" spans="32:42" x14ac:dyDescent="0.2">
      <c r="AG40" s="18"/>
      <c r="AH40" s="21"/>
      <c r="AJ40" s="18">
        <v>1.0031429455788021</v>
      </c>
      <c r="AK40" s="19">
        <v>1.8749583831567342</v>
      </c>
    </row>
    <row r="41" spans="32:42" x14ac:dyDescent="0.2">
      <c r="AF41" s="22"/>
      <c r="AG41" s="18"/>
      <c r="AH41" s="21"/>
      <c r="AJ41" s="18">
        <v>-1.4068220368302493</v>
      </c>
      <c r="AK41" s="19">
        <v>1.0424548177074155</v>
      </c>
    </row>
    <row r="42" spans="32:42" x14ac:dyDescent="0.2">
      <c r="AF42" s="22"/>
      <c r="AJ42" s="18">
        <v>2.1769962101934346</v>
      </c>
      <c r="AK42" s="18">
        <v>1.3297774587703226</v>
      </c>
    </row>
    <row r="43" spans="32:42" x14ac:dyDescent="0.2">
      <c r="AF43" s="22"/>
      <c r="AG43" s="18"/>
      <c r="AH43" s="18"/>
      <c r="AJ43" s="18">
        <v>-1.1288985197243879</v>
      </c>
      <c r="AK43" s="18">
        <v>1.2693307814480708</v>
      </c>
      <c r="AO43" s="23">
        <v>0.57366927954570401</v>
      </c>
      <c r="AP43" s="23">
        <v>28.6899227082206</v>
      </c>
    </row>
    <row r="44" spans="32:42" x14ac:dyDescent="0.2">
      <c r="AF44" s="15"/>
      <c r="AG44" s="18"/>
      <c r="AH44" s="18"/>
      <c r="AJ44" s="18">
        <v>2.1307765689570064</v>
      </c>
      <c r="AK44" s="18">
        <v>1.7029321372138364</v>
      </c>
      <c r="AM44" t="s">
        <v>82</v>
      </c>
      <c r="AO44" s="24">
        <v>1.3297774587703226</v>
      </c>
      <c r="AP44" s="24">
        <v>28.491606148912599</v>
      </c>
    </row>
    <row r="45" spans="32:42" x14ac:dyDescent="0.2">
      <c r="AG45" s="18"/>
      <c r="AH45" s="18"/>
      <c r="AJ45" s="18">
        <v>-3.1302091381711104</v>
      </c>
      <c r="AK45" s="18">
        <v>-1.7527249448753737</v>
      </c>
      <c r="AO45" s="25">
        <v>0.57054017683938674</v>
      </c>
      <c r="AP45" s="25">
        <v>26.2329112871017</v>
      </c>
    </row>
    <row r="46" spans="32:42" x14ac:dyDescent="0.2">
      <c r="AJ46" s="18">
        <v>-0.46931246315022596</v>
      </c>
      <c r="AK46" s="18">
        <v>-1.0785340850298701</v>
      </c>
      <c r="AO46" s="23">
        <v>1.87495838315673</v>
      </c>
      <c r="AP46" s="23">
        <v>28.6899227082206</v>
      </c>
    </row>
    <row r="47" spans="32:42" x14ac:dyDescent="0.2">
      <c r="AG47" s="18"/>
      <c r="AH47" s="18"/>
      <c r="AJ47" s="18">
        <v>-1.8954430865557264</v>
      </c>
      <c r="AK47" s="18">
        <v>-1.3876964483158398</v>
      </c>
      <c r="AM47" t="s">
        <v>83</v>
      </c>
      <c r="AO47" s="24">
        <v>1.2693307814480708</v>
      </c>
      <c r="AP47" s="24">
        <v>28.491606148912599</v>
      </c>
    </row>
    <row r="48" spans="32:42" x14ac:dyDescent="0.2">
      <c r="AG48" s="18"/>
      <c r="AH48" s="18"/>
      <c r="AK48">
        <f>CORREL(AJ39:AJ47,AK39:AK47)</f>
        <v>0.78020215854851205</v>
      </c>
      <c r="AO48" s="25">
        <v>0.92718441992707623</v>
      </c>
      <c r="AP48" s="25">
        <v>26.2329112871017</v>
      </c>
    </row>
    <row r="49" spans="33:47" x14ac:dyDescent="0.2">
      <c r="AG49" s="18"/>
      <c r="AH49" s="18"/>
      <c r="AO49" s="23">
        <v>1.0424548177074155</v>
      </c>
      <c r="AP49" s="23">
        <v>28.6899227082206</v>
      </c>
    </row>
    <row r="50" spans="33:47" x14ac:dyDescent="0.2">
      <c r="AM50" t="s">
        <v>84</v>
      </c>
      <c r="AO50" s="24">
        <v>1.7029321372138364</v>
      </c>
      <c r="AP50" s="24">
        <v>28.491606148912599</v>
      </c>
    </row>
    <row r="51" spans="33:47" x14ac:dyDescent="0.2">
      <c r="AO51" s="25">
        <v>0.72061869237587028</v>
      </c>
      <c r="AP51" s="25">
        <v>26.2329112871017</v>
      </c>
    </row>
    <row r="52" spans="33:47" x14ac:dyDescent="0.2">
      <c r="AP52">
        <f>CORREL(AO43:AO51,AP43:AP51)</f>
        <v>0.57359460921373651</v>
      </c>
    </row>
    <row r="56" spans="33:47" x14ac:dyDescent="0.2">
      <c r="AN56" s="23">
        <v>0.57366927954570401</v>
      </c>
      <c r="AO56" s="23">
        <v>28.6899227082206</v>
      </c>
      <c r="AQ56" s="24">
        <v>1.3297774587703226</v>
      </c>
      <c r="AR56" s="24">
        <v>28.491606148912599</v>
      </c>
      <c r="AT56" s="25">
        <v>0.57054017683938674</v>
      </c>
      <c r="AU56" s="25">
        <v>26.2329112871017</v>
      </c>
    </row>
    <row r="57" spans="33:47" x14ac:dyDescent="0.2">
      <c r="AN57" s="23">
        <v>1.87495838315673</v>
      </c>
      <c r="AO57" s="23">
        <v>28.6899227082206</v>
      </c>
      <c r="AQ57" s="24">
        <v>1.2693307814480708</v>
      </c>
      <c r="AR57" s="24">
        <v>28.491606148912599</v>
      </c>
      <c r="AT57" s="25">
        <v>0.92718441992707623</v>
      </c>
      <c r="AU57" s="25">
        <v>26.2329112871017</v>
      </c>
    </row>
    <row r="58" spans="33:47" x14ac:dyDescent="0.2">
      <c r="AN58" s="23">
        <v>1.0424548177074155</v>
      </c>
      <c r="AO58" s="23">
        <v>28.6899227082206</v>
      </c>
      <c r="AQ58" s="24">
        <v>1.7029321372138364</v>
      </c>
      <c r="AR58" s="24">
        <v>28.491606148912599</v>
      </c>
      <c r="AT58" s="25">
        <v>0.72061869237587028</v>
      </c>
      <c r="AU58" s="25">
        <v>26.2329112871017</v>
      </c>
    </row>
    <row r="59" spans="33:47" x14ac:dyDescent="0.2">
      <c r="AO59">
        <f>CORREL(AN56:AN58,AO56:AO58)</f>
        <v>-2.0631445837712461E-16</v>
      </c>
      <c r="AR59" t="e">
        <f>CORREL(AQ56:AQ58,AR56:AR58)</f>
        <v>#DIV/0!</v>
      </c>
      <c r="AU59" t="e">
        <f>CORREL(AT56:AT58,AU56:AU58)</f>
        <v>#DIV/0!</v>
      </c>
    </row>
  </sheetData>
  <mergeCells count="8">
    <mergeCell ref="BD1:BK1"/>
    <mergeCell ref="BN1:BU1"/>
    <mergeCell ref="BX1:CE1"/>
    <mergeCell ref="B1:D1"/>
    <mergeCell ref="E1:Y1"/>
    <mergeCell ref="Z1:AG1"/>
    <mergeCell ref="AJ1:AQ1"/>
    <mergeCell ref="AT1:BA1"/>
  </mergeCells>
  <conditionalFormatting sqref="AJ4">
    <cfRule type="cellIs" dxfId="125" priority="126" operator="lessThan">
      <formula>-1</formula>
    </cfRule>
    <cfRule type="cellIs" dxfId="124" priority="127" operator="greaterThan">
      <formula>1</formula>
    </cfRule>
  </conditionalFormatting>
  <conditionalFormatting sqref="AO4">
    <cfRule type="cellIs" dxfId="123" priority="125" operator="lessThan">
      <formula>0.05</formula>
    </cfRule>
  </conditionalFormatting>
  <conditionalFormatting sqref="AP4">
    <cfRule type="cellIs" dxfId="122" priority="124" operator="lessThan">
      <formula>0.05</formula>
    </cfRule>
  </conditionalFormatting>
  <conditionalFormatting sqref="AT4">
    <cfRule type="cellIs" dxfId="121" priority="122" operator="lessThan">
      <formula>-1</formula>
    </cfRule>
    <cfRule type="cellIs" dxfId="120" priority="123" operator="greaterThan">
      <formula>1</formula>
    </cfRule>
  </conditionalFormatting>
  <conditionalFormatting sqref="AY4:AZ4">
    <cfRule type="cellIs" dxfId="119" priority="121" operator="lessThan">
      <formula>0.05</formula>
    </cfRule>
  </conditionalFormatting>
  <conditionalFormatting sqref="BD4">
    <cfRule type="cellIs" dxfId="118" priority="119" operator="lessThan">
      <formula>-1</formula>
    </cfRule>
    <cfRule type="cellIs" dxfId="117" priority="120" operator="greaterThan">
      <formula>1</formula>
    </cfRule>
  </conditionalFormatting>
  <conditionalFormatting sqref="BI4:BJ4">
    <cfRule type="cellIs" dxfId="116" priority="118" operator="lessThan">
      <formula>0.05</formula>
    </cfRule>
  </conditionalFormatting>
  <conditionalFormatting sqref="BN4">
    <cfRule type="cellIs" dxfId="115" priority="116" operator="lessThan">
      <formula>-1</formula>
    </cfRule>
    <cfRule type="cellIs" dxfId="114" priority="117" operator="greaterThan">
      <formula>1</formula>
    </cfRule>
  </conditionalFormatting>
  <conditionalFormatting sqref="BS4:BT4">
    <cfRule type="cellIs" dxfId="113" priority="115" operator="lessThan">
      <formula>0.05</formula>
    </cfRule>
  </conditionalFormatting>
  <conditionalFormatting sqref="BX4">
    <cfRule type="cellIs" dxfId="112" priority="113" operator="lessThan">
      <formula>-1</formula>
    </cfRule>
    <cfRule type="cellIs" dxfId="111" priority="114" operator="greaterThan">
      <formula>1</formula>
    </cfRule>
  </conditionalFormatting>
  <conditionalFormatting sqref="CC4:CD4">
    <cfRule type="cellIs" dxfId="110" priority="112" operator="lessThan">
      <formula>0.05</formula>
    </cfRule>
  </conditionalFormatting>
  <conditionalFormatting sqref="B4">
    <cfRule type="duplicateValues" dxfId="109" priority="111"/>
  </conditionalFormatting>
  <conditionalFormatting sqref="AJ6">
    <cfRule type="cellIs" dxfId="108" priority="109" operator="lessThan">
      <formula>-1</formula>
    </cfRule>
    <cfRule type="cellIs" dxfId="107" priority="110" operator="greaterThan">
      <formula>1</formula>
    </cfRule>
  </conditionalFormatting>
  <conditionalFormatting sqref="AO6">
    <cfRule type="cellIs" dxfId="106" priority="108" operator="lessThan">
      <formula>0.05</formula>
    </cfRule>
  </conditionalFormatting>
  <conditionalFormatting sqref="AP6">
    <cfRule type="cellIs" dxfId="105" priority="107" operator="lessThan">
      <formula>0.05</formula>
    </cfRule>
  </conditionalFormatting>
  <conditionalFormatting sqref="AT6">
    <cfRule type="cellIs" dxfId="104" priority="105" operator="lessThan">
      <formula>-1</formula>
    </cfRule>
    <cfRule type="cellIs" dxfId="103" priority="106" operator="greaterThan">
      <formula>1</formula>
    </cfRule>
  </conditionalFormatting>
  <conditionalFormatting sqref="AY6:AZ6">
    <cfRule type="cellIs" dxfId="102" priority="104" operator="lessThan">
      <formula>0.05</formula>
    </cfRule>
  </conditionalFormatting>
  <conditionalFormatting sqref="BD6">
    <cfRule type="cellIs" dxfId="101" priority="102" operator="lessThan">
      <formula>-1</formula>
    </cfRule>
    <cfRule type="cellIs" dxfId="100" priority="103" operator="greaterThan">
      <formula>1</formula>
    </cfRule>
  </conditionalFormatting>
  <conditionalFormatting sqref="BI6:BJ6">
    <cfRule type="cellIs" dxfId="99" priority="101" operator="lessThan">
      <formula>0.05</formula>
    </cfRule>
  </conditionalFormatting>
  <conditionalFormatting sqref="BN6">
    <cfRule type="cellIs" dxfId="98" priority="99" operator="lessThan">
      <formula>-1</formula>
    </cfRule>
    <cfRule type="cellIs" dxfId="97" priority="100" operator="greaterThan">
      <formula>1</formula>
    </cfRule>
  </conditionalFormatting>
  <conditionalFormatting sqref="BS6:BT6">
    <cfRule type="cellIs" dxfId="96" priority="98" operator="lessThan">
      <formula>0.05</formula>
    </cfRule>
  </conditionalFormatting>
  <conditionalFormatting sqref="BX6">
    <cfRule type="cellIs" dxfId="95" priority="96" operator="lessThan">
      <formula>-1</formula>
    </cfRule>
    <cfRule type="cellIs" dxfId="94" priority="97" operator="greaterThan">
      <formula>1</formula>
    </cfRule>
  </conditionalFormatting>
  <conditionalFormatting sqref="CC6:CD6">
    <cfRule type="cellIs" dxfId="93" priority="95" operator="lessThan">
      <formula>0.05</formula>
    </cfRule>
  </conditionalFormatting>
  <conditionalFormatting sqref="B6">
    <cfRule type="duplicateValues" dxfId="92" priority="94"/>
  </conditionalFormatting>
  <conditionalFormatting sqref="AJ8">
    <cfRule type="cellIs" dxfId="91" priority="92" operator="lessThan">
      <formula>-1</formula>
    </cfRule>
    <cfRule type="cellIs" dxfId="90" priority="93" operator="greaterThan">
      <formula>1</formula>
    </cfRule>
  </conditionalFormatting>
  <conditionalFormatting sqref="AO8">
    <cfRule type="cellIs" dxfId="89" priority="91" operator="lessThan">
      <formula>0.05</formula>
    </cfRule>
  </conditionalFormatting>
  <conditionalFormatting sqref="AP8">
    <cfRule type="cellIs" dxfId="88" priority="90" operator="lessThan">
      <formula>0.05</formula>
    </cfRule>
  </conditionalFormatting>
  <conditionalFormatting sqref="AT8">
    <cfRule type="cellIs" dxfId="87" priority="88" operator="lessThan">
      <formula>-1</formula>
    </cfRule>
    <cfRule type="cellIs" dxfId="86" priority="89" operator="greaterThan">
      <formula>1</formula>
    </cfRule>
  </conditionalFormatting>
  <conditionalFormatting sqref="AY8:AZ8">
    <cfRule type="cellIs" dxfId="85" priority="87" operator="lessThan">
      <formula>0.05</formula>
    </cfRule>
  </conditionalFormatting>
  <conditionalFormatting sqref="BD8">
    <cfRule type="cellIs" dxfId="84" priority="85" operator="lessThan">
      <formula>-1</formula>
    </cfRule>
    <cfRule type="cellIs" dxfId="83" priority="86" operator="greaterThan">
      <formula>1</formula>
    </cfRule>
  </conditionalFormatting>
  <conditionalFormatting sqref="BI8:BJ8">
    <cfRule type="cellIs" dxfId="82" priority="84" operator="lessThan">
      <formula>0.05</formula>
    </cfRule>
  </conditionalFormatting>
  <conditionalFormatting sqref="BN8">
    <cfRule type="cellIs" dxfId="81" priority="82" operator="lessThan">
      <formula>-1</formula>
    </cfRule>
    <cfRule type="cellIs" dxfId="80" priority="83" operator="greaterThan">
      <formula>1</formula>
    </cfRule>
  </conditionalFormatting>
  <conditionalFormatting sqref="BS8:BT8">
    <cfRule type="cellIs" dxfId="79" priority="81" operator="lessThan">
      <formula>0.05</formula>
    </cfRule>
  </conditionalFormatting>
  <conditionalFormatting sqref="BX8">
    <cfRule type="cellIs" dxfId="78" priority="79" operator="lessThan">
      <formula>-1</formula>
    </cfRule>
    <cfRule type="cellIs" dxfId="77" priority="80" operator="greaterThan">
      <formula>1</formula>
    </cfRule>
  </conditionalFormatting>
  <conditionalFormatting sqref="CC8:CD8">
    <cfRule type="cellIs" dxfId="76" priority="78" operator="lessThan">
      <formula>0.05</formula>
    </cfRule>
  </conditionalFormatting>
  <conditionalFormatting sqref="B8">
    <cfRule type="duplicateValues" dxfId="75" priority="77"/>
  </conditionalFormatting>
  <conditionalFormatting sqref="F11:N11 A11:C11">
    <cfRule type="cellIs" dxfId="74" priority="76" operator="lessThan">
      <formula>0</formula>
    </cfRule>
  </conditionalFormatting>
  <conditionalFormatting sqref="L11">
    <cfRule type="cellIs" dxfId="73" priority="75" operator="lessThan">
      <formula>0</formula>
    </cfRule>
  </conditionalFormatting>
  <conditionalFormatting sqref="F12">
    <cfRule type="duplicateValues" dxfId="72" priority="74"/>
  </conditionalFormatting>
  <conditionalFormatting sqref="F12:G12 A12:C12">
    <cfRule type="cellIs" dxfId="71" priority="73" operator="lessThan">
      <formula>0</formula>
    </cfRule>
  </conditionalFormatting>
  <conditionalFormatting sqref="G12">
    <cfRule type="cellIs" dxfId="70" priority="72" operator="greaterThan">
      <formula>1</formula>
    </cfRule>
  </conditionalFormatting>
  <conditionalFormatting sqref="I12">
    <cfRule type="cellIs" dxfId="69" priority="70" operator="lessThan">
      <formula>-1</formula>
    </cfRule>
    <cfRule type="cellIs" dxfId="68" priority="71" operator="greaterThan">
      <formula>1</formula>
    </cfRule>
  </conditionalFormatting>
  <conditionalFormatting sqref="K12">
    <cfRule type="cellIs" dxfId="67" priority="68" operator="lessThan">
      <formula>-1</formula>
    </cfRule>
    <cfRule type="cellIs" dxfId="66" priority="69" operator="greaterThan">
      <formula>1</formula>
    </cfRule>
  </conditionalFormatting>
  <conditionalFormatting sqref="H12:M12">
    <cfRule type="cellIs" dxfId="65" priority="66" operator="lessThan">
      <formula>-1</formula>
    </cfRule>
    <cfRule type="cellIs" dxfId="64" priority="67" operator="greaterThan">
      <formula>1</formula>
    </cfRule>
  </conditionalFormatting>
  <conditionalFormatting sqref="K13">
    <cfRule type="cellIs" dxfId="63" priority="64" operator="lessThan">
      <formula>-1</formula>
    </cfRule>
    <cfRule type="cellIs" dxfId="62" priority="65" operator="greaterThan">
      <formula>1</formula>
    </cfRule>
  </conditionalFormatting>
  <conditionalFormatting sqref="L13">
    <cfRule type="cellIs" dxfId="61" priority="61" operator="lessThan">
      <formula>-1</formula>
    </cfRule>
    <cfRule type="cellIs" dxfId="60" priority="62" operator="greaterThan">
      <formula>1</formula>
    </cfRule>
  </conditionalFormatting>
  <conditionalFormatting sqref="M13">
    <cfRule type="cellIs" dxfId="59" priority="59" operator="lessThan">
      <formula>-1</formula>
    </cfRule>
    <cfRule type="cellIs" dxfId="58" priority="60" operator="greaterThan">
      <formula>1</formula>
    </cfRule>
  </conditionalFormatting>
  <conditionalFormatting sqref="A13:C13 G13:M13">
    <cfRule type="cellIs" dxfId="57" priority="58" operator="lessThan">
      <formula>0</formula>
    </cfRule>
  </conditionalFormatting>
  <conditionalFormatting sqref="L13">
    <cfRule type="cellIs" dxfId="56" priority="57" operator="lessThan">
      <formula>0</formula>
    </cfRule>
  </conditionalFormatting>
  <conditionalFormatting sqref="G13:L13">
    <cfRule type="cellIs" dxfId="55" priority="56" operator="greaterThan">
      <formula>1</formula>
    </cfRule>
  </conditionalFormatting>
  <conditionalFormatting sqref="H13:M13">
    <cfRule type="cellIs" dxfId="54" priority="54" operator="lessThan">
      <formula>-1</formula>
    </cfRule>
    <cfRule type="cellIs" dxfId="53" priority="55" operator="greaterThan">
      <formula>1</formula>
    </cfRule>
  </conditionalFormatting>
  <conditionalFormatting sqref="H14:M14">
    <cfRule type="cellIs" dxfId="52" priority="38" operator="lessThan">
      <formula>-1</formula>
    </cfRule>
    <cfRule type="cellIs" dxfId="51" priority="39" operator="greaterThan">
      <formula>1</formula>
    </cfRule>
  </conditionalFormatting>
  <conditionalFormatting sqref="I14">
    <cfRule type="cellIs" dxfId="50" priority="52" operator="lessThan">
      <formula>-1</formula>
    </cfRule>
    <cfRule type="cellIs" dxfId="49" priority="53" operator="greaterThan">
      <formula>1</formula>
    </cfRule>
  </conditionalFormatting>
  <conditionalFormatting sqref="F14">
    <cfRule type="duplicateValues" dxfId="48" priority="51"/>
  </conditionalFormatting>
  <conditionalFormatting sqref="J14">
    <cfRule type="cellIs" dxfId="47" priority="49" operator="lessThan">
      <formula>-1</formula>
    </cfRule>
    <cfRule type="cellIs" dxfId="46" priority="50" operator="greaterThan">
      <formula>1</formula>
    </cfRule>
  </conditionalFormatting>
  <conditionalFormatting sqref="K14">
    <cfRule type="cellIs" dxfId="45" priority="47" operator="lessThan">
      <formula>-1</formula>
    </cfRule>
    <cfRule type="cellIs" dxfId="44" priority="48" operator="greaterThan">
      <formula>1</formula>
    </cfRule>
  </conditionalFormatting>
  <conditionalFormatting sqref="L14">
    <cfRule type="cellIs" dxfId="43" priority="45" operator="lessThan">
      <formula>-1</formula>
    </cfRule>
    <cfRule type="cellIs" dxfId="42" priority="46" operator="greaterThan">
      <formula>1</formula>
    </cfRule>
  </conditionalFormatting>
  <conditionalFormatting sqref="M14">
    <cfRule type="cellIs" dxfId="41" priority="43" operator="lessThan">
      <formula>-1</formula>
    </cfRule>
    <cfRule type="cellIs" dxfId="40" priority="44" operator="greaterThan">
      <formula>1</formula>
    </cfRule>
  </conditionalFormatting>
  <conditionalFormatting sqref="A14:C14 F14:M14 O14:R14">
    <cfRule type="cellIs" dxfId="39" priority="42" operator="lessThan">
      <formula>0</formula>
    </cfRule>
  </conditionalFormatting>
  <conditionalFormatting sqref="L14">
    <cfRule type="cellIs" dxfId="38" priority="41" operator="lessThan">
      <formula>0</formula>
    </cfRule>
  </conditionalFormatting>
  <conditionalFormatting sqref="G14:L14">
    <cfRule type="cellIs" dxfId="37" priority="40" operator="greaterThan">
      <formula>1</formula>
    </cfRule>
  </conditionalFormatting>
  <conditionalFormatting sqref="V15">
    <cfRule type="cellIs" dxfId="36" priority="36" operator="lessThan">
      <formula>-1</formula>
    </cfRule>
    <cfRule type="cellIs" dxfId="35" priority="37" operator="greaterThan">
      <formula>1</formula>
    </cfRule>
  </conditionalFormatting>
  <conditionalFormatting sqref="V16">
    <cfRule type="cellIs" dxfId="34" priority="34" operator="lessThan">
      <formula>-1</formula>
    </cfRule>
    <cfRule type="cellIs" dxfId="33" priority="35" operator="greaterThan">
      <formula>1</formula>
    </cfRule>
  </conditionalFormatting>
  <conditionalFormatting sqref="V17">
    <cfRule type="cellIs" dxfId="32" priority="32" operator="lessThan">
      <formula>-1</formula>
    </cfRule>
    <cfRule type="cellIs" dxfId="31" priority="33" operator="greaterThan">
      <formula>1</formula>
    </cfRule>
  </conditionalFormatting>
  <conditionalFormatting sqref="W15">
    <cfRule type="cellIs" dxfId="30" priority="30" operator="lessThan">
      <formula>-1</formula>
    </cfRule>
    <cfRule type="cellIs" dxfId="29" priority="31" operator="greaterThan">
      <formula>1</formula>
    </cfRule>
  </conditionalFormatting>
  <conditionalFormatting sqref="W16">
    <cfRule type="cellIs" dxfId="28" priority="28" operator="lessThan">
      <formula>-1</formula>
    </cfRule>
    <cfRule type="cellIs" dxfId="27" priority="29" operator="greaterThan">
      <formula>1</formula>
    </cfRule>
  </conditionalFormatting>
  <conditionalFormatting sqref="W17">
    <cfRule type="cellIs" dxfId="26" priority="26" operator="lessThan">
      <formula>-1</formula>
    </cfRule>
    <cfRule type="cellIs" dxfId="25" priority="27" operator="greaterThan">
      <formula>1</formula>
    </cfRule>
  </conditionalFormatting>
  <conditionalFormatting sqref="X15">
    <cfRule type="cellIs" dxfId="24" priority="24" operator="lessThan">
      <formula>-1</formula>
    </cfRule>
    <cfRule type="cellIs" dxfId="23" priority="25" operator="greaterThan">
      <formula>1</formula>
    </cfRule>
  </conditionalFormatting>
  <conditionalFormatting sqref="X16">
    <cfRule type="cellIs" dxfId="22" priority="22" operator="lessThan">
      <formula>-1</formula>
    </cfRule>
    <cfRule type="cellIs" dxfId="21" priority="23" operator="greaterThan">
      <formula>1</formula>
    </cfRule>
  </conditionalFormatting>
  <conditionalFormatting sqref="X17">
    <cfRule type="cellIs" dxfId="20" priority="20" operator="lessThan">
      <formula>-1</formula>
    </cfRule>
    <cfRule type="cellIs" dxfId="19" priority="21" operator="greaterThan">
      <formula>1</formula>
    </cfRule>
  </conditionalFormatting>
  <conditionalFormatting sqref="X22">
    <cfRule type="cellIs" dxfId="18" priority="2" operator="lessThan">
      <formula>-1</formula>
    </cfRule>
    <cfRule type="cellIs" dxfId="17" priority="3" operator="greaterThan">
      <formula>1</formula>
    </cfRule>
  </conditionalFormatting>
  <conditionalFormatting sqref="V20">
    <cfRule type="cellIs" dxfId="16" priority="18" operator="lessThan">
      <formula>-1</formula>
    </cfRule>
    <cfRule type="cellIs" dxfId="15" priority="19" operator="greaterThan">
      <formula>1</formula>
    </cfRule>
  </conditionalFormatting>
  <conditionalFormatting sqref="W20">
    <cfRule type="cellIs" dxfId="14" priority="16" operator="lessThan">
      <formula>-1</formula>
    </cfRule>
    <cfRule type="cellIs" dxfId="13" priority="17" operator="greaterThan">
      <formula>1</formula>
    </cfRule>
  </conditionalFormatting>
  <conditionalFormatting sqref="X20">
    <cfRule type="cellIs" dxfId="12" priority="14" operator="lessThan">
      <formula>-1</formula>
    </cfRule>
    <cfRule type="cellIs" dxfId="11" priority="15" operator="greaterThan">
      <formula>1</formula>
    </cfRule>
  </conditionalFormatting>
  <conditionalFormatting sqref="V21">
    <cfRule type="cellIs" dxfId="10" priority="12" operator="lessThan">
      <formula>-1</formula>
    </cfRule>
    <cfRule type="cellIs" dxfId="9" priority="13" operator="greaterThan">
      <formula>1</formula>
    </cfRule>
  </conditionalFormatting>
  <conditionalFormatting sqref="W21">
    <cfRule type="cellIs" dxfId="8" priority="10" operator="lessThan">
      <formula>-1</formula>
    </cfRule>
    <cfRule type="cellIs" dxfId="7" priority="11" operator="greaterThan">
      <formula>1</formula>
    </cfRule>
  </conditionalFormatting>
  <conditionalFormatting sqref="X21">
    <cfRule type="cellIs" dxfId="6" priority="8" operator="lessThan">
      <formula>-1</formula>
    </cfRule>
    <cfRule type="cellIs" dxfId="5" priority="9" operator="greaterThan">
      <formula>1</formula>
    </cfRule>
  </conditionalFormatting>
  <conditionalFormatting sqref="V22">
    <cfRule type="cellIs" dxfId="4" priority="6" operator="lessThan">
      <formula>-1</formula>
    </cfRule>
    <cfRule type="cellIs" dxfId="3" priority="7" operator="greaterThan">
      <formula>1</formula>
    </cfRule>
  </conditionalFormatting>
  <conditionalFormatting sqref="W22">
    <cfRule type="cellIs" dxfId="2" priority="4" operator="lessThan">
      <formula>-1</formula>
    </cfRule>
    <cfRule type="cellIs" dxfId="1" priority="5" operator="greaterThan">
      <formula>1</formula>
    </cfRule>
  </conditionalFormatting>
  <conditionalFormatting sqref="F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2021-02-24T18:53:10Z</dcterms:created>
  <dcterms:modified xsi:type="dcterms:W3CDTF">2021-03-16T15:54:05Z</dcterms:modified>
</cp:coreProperties>
</file>