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Concentrations/"/>
    </mc:Choice>
  </mc:AlternateContent>
  <xr:revisionPtr revIDLastSave="0" documentId="13_ncr:1_{EBD94414-1D47-964A-8186-9984C15FEE48}" xr6:coauthVersionLast="46" xr6:coauthVersionMax="46" xr10:uidLastSave="{00000000-0000-0000-0000-000000000000}"/>
  <bookViews>
    <workbookView xWindow="1160" yWindow="960" windowWidth="27640" windowHeight="15900" xr2:uid="{EDD8138D-4D58-A94D-AC2D-764F193510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J19" i="1"/>
  <c r="J20" i="1"/>
  <c r="J21" i="1"/>
  <c r="J17" i="1"/>
  <c r="F4" i="1"/>
  <c r="F10" i="1"/>
  <c r="F11" i="1"/>
  <c r="F9" i="1"/>
  <c r="E10" i="1"/>
  <c r="E11" i="1"/>
  <c r="E9" i="1"/>
  <c r="E5" i="1" l="1"/>
  <c r="F5" i="1" s="1"/>
  <c r="E4" i="1"/>
  <c r="E3" i="1"/>
  <c r="F3" i="1" s="1"/>
  <c r="E2" i="1"/>
  <c r="F2" i="1" s="1"/>
</calcChain>
</file>

<file path=xl/sharedStrings.xml><?xml version="1.0" encoding="utf-8"?>
<sst xmlns="http://schemas.openxmlformats.org/spreadsheetml/2006/main" count="40" uniqueCount="30">
  <si>
    <t>Sample #</t>
  </si>
  <si>
    <t>Strain</t>
  </si>
  <si>
    <t>Date Isolated</t>
  </si>
  <si>
    <t>RNA conc (ng/ul)</t>
  </si>
  <si>
    <t>Volume RNA (ul)</t>
  </si>
  <si>
    <t>Volume H2O (ul)</t>
  </si>
  <si>
    <t>Total Desired RNA (ug)</t>
  </si>
  <si>
    <t>Total Volume RNA and H2O(uL)</t>
  </si>
  <si>
    <t>NS5 Volume (ul)</t>
  </si>
  <si>
    <t>Tolal Volume (ul)</t>
  </si>
  <si>
    <t>LVS (A-1)</t>
  </si>
  <si>
    <t>LVS (B-2)</t>
  </si>
  <si>
    <t>LVS-3</t>
  </si>
  <si>
    <t>Tn7::rpsU2-3</t>
  </si>
  <si>
    <t>Tn7::rpsU2-1</t>
  </si>
  <si>
    <t>LVS-2</t>
  </si>
  <si>
    <t>LVS B-1</t>
  </si>
  <si>
    <t>Component</t>
  </si>
  <si>
    <t>Final Concentration</t>
  </si>
  <si>
    <t xml:space="preserve">Volume </t>
  </si>
  <si>
    <t>5X 1st strand buffer</t>
  </si>
  <si>
    <t>1x</t>
  </si>
  <si>
    <t>RNase-free water</t>
  </si>
  <si>
    <t>100 mM DTT</t>
  </si>
  <si>
    <t>10 mM</t>
  </si>
  <si>
    <t>10 mM dNTPs</t>
  </si>
  <si>
    <t>0.5 mM</t>
  </si>
  <si>
    <t>Superscript III (200 U/ul)</t>
  </si>
  <si>
    <t>10.8 U/ul</t>
  </si>
  <si>
    <t>x 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</si>
</sst>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4AF96-EA7C-C240-BFC4-BD5182487B5B}">
  <dimension ref="A1:J21"/>
  <sheetViews>
    <sheetView tabSelected="1" workbookViewId="0">
      <selection activeCell="C8" sqref="C8"/>
    </sheetView>
  </sheetViews>
  <sheetFormatPr baseColWidth="10" defaultRowHeight="16" x14ac:dyDescent="0.2"/>
  <sheetData>
    <row r="1" spans="1:10" ht="6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>
        <v>1</v>
      </c>
      <c r="B2" t="s">
        <v>10</v>
      </c>
      <c r="C2" s="2">
        <v>44232</v>
      </c>
      <c r="D2">
        <v>248.6</v>
      </c>
      <c r="E2" s="3">
        <f>(G2/D2)*1000</f>
        <v>8.0450522928399035</v>
      </c>
      <c r="F2" s="3">
        <f xml:space="preserve"> H2-E2</f>
        <v>5.4549477071600965</v>
      </c>
      <c r="G2">
        <v>2</v>
      </c>
      <c r="H2">
        <v>13.5</v>
      </c>
      <c r="I2">
        <v>1.5</v>
      </c>
      <c r="J2">
        <v>15</v>
      </c>
    </row>
    <row r="3" spans="1:10" x14ac:dyDescent="0.2">
      <c r="A3">
        <v>2</v>
      </c>
      <c r="B3" t="s">
        <v>11</v>
      </c>
      <c r="C3" s="2">
        <v>44243</v>
      </c>
      <c r="D3">
        <v>258.10000000000002</v>
      </c>
      <c r="E3" s="3">
        <f t="shared" ref="E3:E5" si="0">(G3/D3)*1000</f>
        <v>7.7489345215032923</v>
      </c>
      <c r="F3" s="3">
        <f xml:space="preserve"> H3-E3</f>
        <v>5.7510654784967077</v>
      </c>
      <c r="G3">
        <v>2</v>
      </c>
      <c r="H3">
        <v>13.5</v>
      </c>
      <c r="I3">
        <v>1.5</v>
      </c>
      <c r="J3">
        <v>15</v>
      </c>
    </row>
    <row r="4" spans="1:10" x14ac:dyDescent="0.2">
      <c r="A4">
        <v>3</v>
      </c>
      <c r="B4" t="s">
        <v>12</v>
      </c>
      <c r="C4" s="2">
        <v>44258</v>
      </c>
      <c r="D4">
        <v>255.9</v>
      </c>
      <c r="E4" s="3">
        <f t="shared" si="0"/>
        <v>7.815552950371238</v>
      </c>
      <c r="F4" s="3">
        <f xml:space="preserve"> H4-E4</f>
        <v>5.684447049628762</v>
      </c>
      <c r="G4">
        <v>2</v>
      </c>
      <c r="H4">
        <v>13.5</v>
      </c>
      <c r="I4">
        <v>1.5</v>
      </c>
      <c r="J4">
        <v>15</v>
      </c>
    </row>
    <row r="5" spans="1:10" x14ac:dyDescent="0.2">
      <c r="A5">
        <v>4</v>
      </c>
      <c r="B5" t="s">
        <v>13</v>
      </c>
      <c r="C5" s="2">
        <v>44258</v>
      </c>
      <c r="D5">
        <v>277.8</v>
      </c>
      <c r="E5" s="3">
        <f t="shared" si="0"/>
        <v>7.199424046076313</v>
      </c>
      <c r="F5" s="3">
        <f t="shared" ref="F5" si="1" xml:space="preserve"> H5-E5</f>
        <v>6.300575953923687</v>
      </c>
      <c r="G5">
        <v>2</v>
      </c>
      <c r="H5">
        <v>13.5</v>
      </c>
      <c r="I5">
        <v>1.5</v>
      </c>
      <c r="J5">
        <v>15</v>
      </c>
    </row>
    <row r="7" spans="1:10" x14ac:dyDescent="0.2">
      <c r="A7" s="2">
        <v>44271</v>
      </c>
    </row>
    <row r="8" spans="1:10" ht="68" x14ac:dyDescent="0.2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</row>
    <row r="9" spans="1:10" x14ac:dyDescent="0.2">
      <c r="A9">
        <v>1</v>
      </c>
      <c r="B9" t="s">
        <v>16</v>
      </c>
      <c r="C9" s="2">
        <v>44243</v>
      </c>
      <c r="D9">
        <v>362.3</v>
      </c>
      <c r="E9" s="3">
        <f>(G9/D9)*1000</f>
        <v>5.5202870549268557</v>
      </c>
      <c r="F9" s="3">
        <f>H9-E9</f>
        <v>7.9797129450731443</v>
      </c>
      <c r="G9">
        <v>2</v>
      </c>
      <c r="H9">
        <v>13.5</v>
      </c>
      <c r="I9">
        <v>1.5</v>
      </c>
      <c r="J9">
        <v>15</v>
      </c>
    </row>
    <row r="10" spans="1:10" x14ac:dyDescent="0.2">
      <c r="A10">
        <v>2</v>
      </c>
      <c r="B10" t="s">
        <v>15</v>
      </c>
      <c r="C10" s="2">
        <v>44258</v>
      </c>
      <c r="D10">
        <v>224.9</v>
      </c>
      <c r="E10" s="3">
        <f t="shared" ref="E10:E11" si="2">(G10/D10)*1000</f>
        <v>8.8928412627834579</v>
      </c>
      <c r="F10" s="3">
        <f>H10-E10</f>
        <v>4.6071587372165421</v>
      </c>
      <c r="G10">
        <v>2</v>
      </c>
      <c r="H10">
        <v>13.5</v>
      </c>
      <c r="I10">
        <v>1.5</v>
      </c>
      <c r="J10">
        <v>15</v>
      </c>
    </row>
    <row r="11" spans="1:10" x14ac:dyDescent="0.2">
      <c r="A11">
        <v>3</v>
      </c>
      <c r="B11" t="s">
        <v>14</v>
      </c>
      <c r="C11" s="2">
        <v>44258</v>
      </c>
      <c r="D11">
        <v>252.4</v>
      </c>
      <c r="E11" s="3">
        <f t="shared" si="2"/>
        <v>7.9239302694136295</v>
      </c>
      <c r="F11" s="3">
        <f t="shared" ref="F11" si="3">H11-E11</f>
        <v>5.5760697305863705</v>
      </c>
      <c r="G11">
        <v>2</v>
      </c>
      <c r="H11">
        <v>13.5</v>
      </c>
      <c r="I11">
        <v>1.5</v>
      </c>
      <c r="J11">
        <v>15</v>
      </c>
    </row>
    <row r="15" spans="1:10" ht="17" thickBot="1" x14ac:dyDescent="0.25"/>
    <row r="16" spans="1:10" ht="27" thickBot="1" x14ac:dyDescent="0.25">
      <c r="G16" s="4" t="s">
        <v>17</v>
      </c>
      <c r="H16" s="5" t="s">
        <v>18</v>
      </c>
      <c r="I16" s="5" t="s">
        <v>19</v>
      </c>
      <c r="J16" s="5" t="s">
        <v>29</v>
      </c>
    </row>
    <row r="17" spans="7:10" ht="27" thickBot="1" x14ac:dyDescent="0.25">
      <c r="G17" s="6" t="s">
        <v>20</v>
      </c>
      <c r="H17" s="7" t="s">
        <v>21</v>
      </c>
      <c r="I17" s="8">
        <v>6</v>
      </c>
      <c r="J17" s="8">
        <f>I17*4.5</f>
        <v>27</v>
      </c>
    </row>
    <row r="18" spans="7:10" ht="27" thickBot="1" x14ac:dyDescent="0.25">
      <c r="G18" s="6" t="s">
        <v>22</v>
      </c>
      <c r="H18" s="7"/>
      <c r="I18" s="8">
        <v>2.88</v>
      </c>
      <c r="J18" s="8">
        <f t="shared" ref="J18:J21" si="4">I18*4.5</f>
        <v>12.959999999999999</v>
      </c>
    </row>
    <row r="19" spans="7:10" ht="17" thickBot="1" x14ac:dyDescent="0.25">
      <c r="G19" s="6" t="s">
        <v>23</v>
      </c>
      <c r="H19" s="7" t="s">
        <v>24</v>
      </c>
      <c r="I19" s="8">
        <v>3</v>
      </c>
      <c r="J19" s="8">
        <f t="shared" si="4"/>
        <v>13.5</v>
      </c>
    </row>
    <row r="20" spans="7:10" ht="17" thickBot="1" x14ac:dyDescent="0.25">
      <c r="G20" s="6" t="s">
        <v>25</v>
      </c>
      <c r="H20" s="7" t="s">
        <v>26</v>
      </c>
      <c r="I20" s="8">
        <v>1.5</v>
      </c>
      <c r="J20" s="8">
        <f t="shared" si="4"/>
        <v>6.75</v>
      </c>
    </row>
    <row r="21" spans="7:10" ht="27" thickBot="1" x14ac:dyDescent="0.25">
      <c r="G21" s="6" t="s">
        <v>27</v>
      </c>
      <c r="H21" s="7" t="s">
        <v>28</v>
      </c>
      <c r="I21" s="8">
        <v>1.63</v>
      </c>
      <c r="J21" s="8">
        <f t="shared" si="4"/>
        <v>7.3349999999999991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2021-03-10T18:43:36Z</dcterms:created>
  <dcterms:modified xsi:type="dcterms:W3CDTF">2021-03-24T17:23:25Z</dcterms:modified>
</cp:coreProperties>
</file>