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2A96376F-66F5-E847-98AD-A4988F17F4A5}" xr6:coauthVersionLast="47" xr6:coauthVersionMax="47" xr10:uidLastSave="{00000000-0000-0000-0000-000000000000}"/>
  <bookViews>
    <workbookView xWindow="4300" yWindow="2700" windowWidth="27640" windowHeight="16940" activeTab="2" xr2:uid="{139A1007-40B4-BB41-BA8A-07EB90384E7F}"/>
  </bookViews>
  <sheets>
    <sheet name="Digests" sheetId="1" r:id="rId1"/>
    <sheet name="Ligations" sheetId="2" r:id="rId2"/>
    <sheet name="Transform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J17" i="2" l="1"/>
  <c r="K17" i="2"/>
  <c r="L17" i="2"/>
  <c r="M17" i="2"/>
  <c r="N17" i="2"/>
  <c r="I17" i="2"/>
  <c r="H12" i="2"/>
  <c r="H13" i="2"/>
  <c r="H11" i="2"/>
  <c r="G17" i="2"/>
  <c r="G17" i="1"/>
  <c r="F17" i="1"/>
  <c r="C18" i="1"/>
  <c r="C19" i="1"/>
  <c r="C20" i="1"/>
  <c r="C21" i="1"/>
  <c r="C17" i="1"/>
</calcChain>
</file>

<file path=xl/sharedStrings.xml><?xml version="1.0" encoding="utf-8"?>
<sst xmlns="http://schemas.openxmlformats.org/spreadsheetml/2006/main" count="104" uniqueCount="61">
  <si>
    <t>Digests for pKR122</t>
  </si>
  <si>
    <r>
      <t>PCR 1 P</t>
    </r>
    <r>
      <rPr>
        <i/>
        <vertAlign val="subscript"/>
        <sz val="8"/>
        <color theme="1"/>
        <rFont val="Arial"/>
        <family val="2"/>
      </rPr>
      <t>rpsU1</t>
    </r>
  </si>
  <si>
    <t>pKR89 backbone</t>
  </si>
  <si>
    <r>
      <t>H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O</t>
    </r>
  </si>
  <si>
    <t>10x CSB</t>
  </si>
  <si>
    <t>DNA</t>
  </si>
  <si>
    <t>KpnI-HF</t>
  </si>
  <si>
    <t>NotI-HF</t>
  </si>
  <si>
    <t>Total</t>
  </si>
  <si>
    <t>pKR2 backbone</t>
  </si>
  <si>
    <t>Digests for pKR221, 221</t>
  </si>
  <si>
    <t>EcoRI</t>
  </si>
  <si>
    <t>pKR49 backbone</t>
  </si>
  <si>
    <t>PCR 1 internal FTL_1179 frag</t>
  </si>
  <si>
    <t>PCR 2 FTL_1179 frag - His</t>
  </si>
  <si>
    <t>Number</t>
  </si>
  <si>
    <t>Master Mix (1x)</t>
  </si>
  <si>
    <t>Master Mix (4.5x)</t>
  </si>
  <si>
    <t>Indiv</t>
  </si>
  <si>
    <t>Tube</t>
  </si>
  <si>
    <t>Insert</t>
  </si>
  <si>
    <t>Backbone</t>
  </si>
  <si>
    <t>-</t>
  </si>
  <si>
    <t>Plasmid</t>
  </si>
  <si>
    <t>pKR221</t>
  </si>
  <si>
    <t>EcoRI-HF, KpnI-HF digested, purified internal FTL_1179 frag (digest 1)</t>
  </si>
  <si>
    <t>EcoRI-HF, KpnI-HF digested, purified internal FTL_1179 frag - His (digest 2)</t>
  </si>
  <si>
    <t>EcoRI-HF, KpnI-HF digested, purified pKR49 (digest 4)</t>
  </si>
  <si>
    <t>EcoRI-HF, KpnI-HF digested, purified pKR2 (digest 3)</t>
  </si>
  <si>
    <t>pKR222</t>
  </si>
  <si>
    <t>pKR122</t>
  </si>
  <si>
    <t>NotI-HF, KpnI-HF digested, purified pKR89 (digest 6)</t>
  </si>
  <si>
    <t>PCR 1 PrpsU1 (digest 5)</t>
  </si>
  <si>
    <t>Component</t>
  </si>
  <si>
    <r>
      <t>H</t>
    </r>
    <r>
      <rPr>
        <vertAlign val="sub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O</t>
    </r>
  </si>
  <si>
    <t>10x ligase buffer</t>
  </si>
  <si>
    <t>Ligase</t>
  </si>
  <si>
    <t>TOTAL</t>
  </si>
  <si>
    <t>Master Mix (7x)</t>
  </si>
  <si>
    <t>1 rxn (uL)</t>
  </si>
  <si>
    <t>Tube number</t>
  </si>
  <si>
    <t>Purpose</t>
  </si>
  <si>
    <t>Volume of DNA</t>
  </si>
  <si>
    <t>Final volume to plate</t>
  </si>
  <si>
    <t>Number of kanamycin-containing plates</t>
  </si>
  <si>
    <t>Ligation 1</t>
  </si>
  <si>
    <t>8 uL</t>
  </si>
  <si>
    <t>100 uL, remaining</t>
  </si>
  <si>
    <t>Ligation 2</t>
  </si>
  <si>
    <t>backbone control</t>
  </si>
  <si>
    <t>remaining</t>
  </si>
  <si>
    <t>(+) control</t>
  </si>
  <si>
    <t>1 uL</t>
  </si>
  <si>
    <t>20 ul, 100 ul</t>
  </si>
  <si>
    <t>Total number of plates</t>
  </si>
  <si>
    <t>(-) control</t>
  </si>
  <si>
    <t>pKR2</t>
  </si>
  <si>
    <t>Ligation 3</t>
  </si>
  <si>
    <t>Ligation 4</t>
  </si>
  <si>
    <t>Ligation 5</t>
  </si>
  <si>
    <t>Ligation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</si>
</sst>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i/>
      <vertAlign val="sub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vertAlign val="subscript"/>
      <sz val="8"/>
      <color rgb="FF00000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/>
    <xf numFmtId="0" fontId="1" fillId="0" borderId="3" xfId="0" applyFont="1" applyBorder="1" applyAlignment="1">
      <alignment horizontal="right" vertical="center" wrapText="1"/>
    </xf>
    <xf numFmtId="0" fontId="0" fillId="0" borderId="3" xfId="0" applyBorder="1"/>
    <xf numFmtId="0" fontId="5" fillId="0" borderId="3" xfId="0" applyFont="1" applyBorder="1"/>
    <xf numFmtId="0" fontId="1" fillId="0" borderId="3" xfId="0" applyFont="1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8BEB-7905-5940-A409-3FD1B7250112}">
  <dimension ref="A4:G22"/>
  <sheetViews>
    <sheetView zoomScale="180" zoomScaleNormal="180" workbookViewId="0">
      <selection activeCell="B6" sqref="B6"/>
    </sheetView>
  </sheetViews>
  <sheetFormatPr baseColWidth="10" defaultRowHeight="16" x14ac:dyDescent="0.2"/>
  <sheetData>
    <row r="4" spans="1:7" ht="17" thickBot="1" x14ac:dyDescent="0.25">
      <c r="A4" s="3" t="s">
        <v>0</v>
      </c>
    </row>
    <row r="5" spans="1:7" x14ac:dyDescent="0.2">
      <c r="A5" s="11"/>
      <c r="B5" s="4">
        <v>5</v>
      </c>
      <c r="C5" s="5">
        <v>6</v>
      </c>
    </row>
    <row r="6" spans="1:7" ht="17" thickBot="1" x14ac:dyDescent="0.25">
      <c r="A6" s="12"/>
      <c r="B6" s="4" t="s">
        <v>1</v>
      </c>
      <c r="C6" s="5" t="s">
        <v>2</v>
      </c>
    </row>
    <row r="7" spans="1:7" ht="17" thickBot="1" x14ac:dyDescent="0.25">
      <c r="A7" s="1" t="s">
        <v>3</v>
      </c>
      <c r="B7" s="2">
        <v>10.8</v>
      </c>
      <c r="C7" s="2">
        <v>22.8</v>
      </c>
    </row>
    <row r="8" spans="1:7" ht="17" thickBot="1" x14ac:dyDescent="0.25">
      <c r="A8" s="1" t="s">
        <v>4</v>
      </c>
      <c r="B8" s="2">
        <v>3</v>
      </c>
      <c r="C8" s="2">
        <v>3</v>
      </c>
    </row>
    <row r="9" spans="1:7" ht="17" thickBot="1" x14ac:dyDescent="0.25">
      <c r="A9" s="1" t="s">
        <v>5</v>
      </c>
      <c r="B9" s="2">
        <v>15</v>
      </c>
      <c r="C9" s="2">
        <v>3</v>
      </c>
    </row>
    <row r="10" spans="1:7" ht="17" thickBot="1" x14ac:dyDescent="0.25">
      <c r="A10" s="1" t="s">
        <v>6</v>
      </c>
      <c r="B10" s="2">
        <v>0.6</v>
      </c>
      <c r="C10" s="2">
        <v>0.6</v>
      </c>
    </row>
    <row r="11" spans="1:7" ht="17" thickBot="1" x14ac:dyDescent="0.25">
      <c r="A11" s="1" t="s">
        <v>7</v>
      </c>
      <c r="B11" s="2">
        <v>0.6</v>
      </c>
      <c r="C11" s="2">
        <v>0.6</v>
      </c>
    </row>
    <row r="12" spans="1:7" ht="17" thickBot="1" x14ac:dyDescent="0.25">
      <c r="A12" s="1" t="s">
        <v>8</v>
      </c>
      <c r="B12" s="2">
        <v>30</v>
      </c>
      <c r="C12" s="2">
        <v>30</v>
      </c>
    </row>
    <row r="15" spans="1:7" x14ac:dyDescent="0.2">
      <c r="A15" s="3" t="s">
        <v>10</v>
      </c>
      <c r="D15" s="4">
        <v>1</v>
      </c>
      <c r="E15" s="5">
        <v>2</v>
      </c>
      <c r="F15" s="6">
        <v>3</v>
      </c>
      <c r="G15" s="6">
        <v>4</v>
      </c>
    </row>
    <row r="16" spans="1:7" ht="24" x14ac:dyDescent="0.2">
      <c r="A16" s="5" t="s">
        <v>15</v>
      </c>
      <c r="B16" s="9" t="s">
        <v>16</v>
      </c>
      <c r="C16" s="9" t="s">
        <v>17</v>
      </c>
      <c r="D16" s="4" t="s">
        <v>13</v>
      </c>
      <c r="E16" s="4" t="s">
        <v>14</v>
      </c>
      <c r="F16" s="5" t="s">
        <v>9</v>
      </c>
      <c r="G16" s="5" t="s">
        <v>12</v>
      </c>
    </row>
    <row r="17" spans="1:7" x14ac:dyDescent="0.2">
      <c r="A17" s="5" t="s">
        <v>3</v>
      </c>
      <c r="B17" s="7">
        <v>10.8</v>
      </c>
      <c r="C17" s="10">
        <f>B17*4.5</f>
        <v>48.6</v>
      </c>
      <c r="D17" s="7"/>
      <c r="E17" s="7"/>
      <c r="F17" s="10">
        <f>15-3</f>
        <v>12</v>
      </c>
      <c r="G17" s="10">
        <f>15-3</f>
        <v>12</v>
      </c>
    </row>
    <row r="18" spans="1:7" x14ac:dyDescent="0.2">
      <c r="A18" s="5" t="s">
        <v>4</v>
      </c>
      <c r="B18" s="7">
        <v>3</v>
      </c>
      <c r="C18" s="10">
        <f t="shared" ref="C18" si="0">B18*4.5</f>
        <v>13.5</v>
      </c>
      <c r="D18" s="7"/>
      <c r="E18" s="7"/>
      <c r="F18" s="10"/>
      <c r="G18" s="10"/>
    </row>
    <row r="19" spans="1:7" x14ac:dyDescent="0.2">
      <c r="A19" s="5" t="s">
        <v>6</v>
      </c>
      <c r="B19" s="7">
        <v>0.6</v>
      </c>
      <c r="C19" s="10">
        <f>B19*4.5</f>
        <v>2.6999999999999997</v>
      </c>
      <c r="D19" s="7"/>
      <c r="E19" s="7"/>
      <c r="F19" s="8"/>
      <c r="G19" s="8"/>
    </row>
    <row r="20" spans="1:7" x14ac:dyDescent="0.2">
      <c r="A20" s="5" t="s">
        <v>11</v>
      </c>
      <c r="B20" s="7">
        <v>0.6</v>
      </c>
      <c r="C20" s="10">
        <f>B20*4.5</f>
        <v>2.6999999999999997</v>
      </c>
      <c r="D20" s="7"/>
      <c r="E20" s="7"/>
      <c r="F20" s="8"/>
      <c r="G20" s="8"/>
    </row>
    <row r="21" spans="1:7" x14ac:dyDescent="0.2">
      <c r="A21" s="5" t="s">
        <v>8</v>
      </c>
      <c r="B21" s="7">
        <v>30</v>
      </c>
      <c r="C21" s="10">
        <f>B21*4.5</f>
        <v>135</v>
      </c>
      <c r="D21" s="7"/>
      <c r="E21" s="7"/>
      <c r="F21" s="8"/>
      <c r="G21" s="8"/>
    </row>
    <row r="22" spans="1:7" x14ac:dyDescent="0.2">
      <c r="A22" s="5" t="s">
        <v>5</v>
      </c>
      <c r="B22" s="7">
        <v>15</v>
      </c>
      <c r="C22" s="10" t="s">
        <v>18</v>
      </c>
      <c r="D22" s="7">
        <v>15</v>
      </c>
      <c r="E22" s="7">
        <v>15</v>
      </c>
      <c r="F22" s="10">
        <v>3</v>
      </c>
      <c r="G22" s="10">
        <v>3</v>
      </c>
    </row>
  </sheetData>
  <mergeCells count="1"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AD86-B70D-E44A-8C87-CC8015A5B241}">
  <dimension ref="A1:N17"/>
  <sheetViews>
    <sheetView topLeftCell="C7" zoomScale="200" zoomScaleNormal="200" workbookViewId="0">
      <selection activeCell="M16" sqref="M16"/>
    </sheetView>
  </sheetViews>
  <sheetFormatPr baseColWidth="10" defaultRowHeight="16" x14ac:dyDescent="0.2"/>
  <cols>
    <col min="1" max="1" width="4.1640625" bestFit="1" customWidth="1"/>
    <col min="2" max="2" width="24" customWidth="1"/>
    <col min="3" max="3" width="33.6640625" bestFit="1" customWidth="1"/>
    <col min="4" max="4" width="6" bestFit="1" customWidth="1"/>
    <col min="7" max="7" width="6.5" bestFit="1" customWidth="1"/>
    <col min="8" max="8" width="10" bestFit="1" customWidth="1"/>
    <col min="9" max="14" width="5.5" customWidth="1"/>
  </cols>
  <sheetData>
    <row r="1" spans="1:14" x14ac:dyDescent="0.2">
      <c r="A1" s="15" t="s">
        <v>19</v>
      </c>
      <c r="B1" s="15" t="s">
        <v>20</v>
      </c>
      <c r="C1" s="15" t="s">
        <v>21</v>
      </c>
      <c r="D1" s="16" t="s">
        <v>23</v>
      </c>
    </row>
    <row r="2" spans="1:14" ht="24" x14ac:dyDescent="0.2">
      <c r="A2" s="5">
        <v>1</v>
      </c>
      <c r="B2" s="5" t="s">
        <v>25</v>
      </c>
      <c r="C2" s="5" t="s">
        <v>28</v>
      </c>
      <c r="D2" s="6" t="s">
        <v>24</v>
      </c>
    </row>
    <row r="3" spans="1:14" x14ac:dyDescent="0.2">
      <c r="A3" s="5">
        <v>2</v>
      </c>
      <c r="B3" s="8" t="s">
        <v>22</v>
      </c>
      <c r="C3" s="5" t="s">
        <v>28</v>
      </c>
      <c r="D3" s="8" t="s">
        <v>22</v>
      </c>
    </row>
    <row r="4" spans="1:14" ht="24" x14ac:dyDescent="0.2">
      <c r="A4" s="5">
        <v>3</v>
      </c>
      <c r="B4" s="5" t="s">
        <v>26</v>
      </c>
      <c r="C4" s="5" t="s">
        <v>27</v>
      </c>
      <c r="D4" s="6" t="s">
        <v>29</v>
      </c>
    </row>
    <row r="5" spans="1:14" x14ac:dyDescent="0.2">
      <c r="A5" s="5">
        <v>4</v>
      </c>
      <c r="B5" s="5" t="s">
        <v>22</v>
      </c>
      <c r="C5" s="5" t="s">
        <v>27</v>
      </c>
      <c r="D5" s="6" t="s">
        <v>22</v>
      </c>
    </row>
    <row r="6" spans="1:14" x14ac:dyDescent="0.2">
      <c r="A6" s="5">
        <v>5</v>
      </c>
      <c r="B6" s="14" t="s">
        <v>32</v>
      </c>
      <c r="C6" s="5" t="s">
        <v>31</v>
      </c>
      <c r="D6" s="17" t="s">
        <v>30</v>
      </c>
    </row>
    <row r="7" spans="1:14" x14ac:dyDescent="0.2">
      <c r="A7" s="5">
        <v>6</v>
      </c>
      <c r="B7" s="14" t="s">
        <v>22</v>
      </c>
      <c r="C7" s="5" t="s">
        <v>31</v>
      </c>
      <c r="D7" s="8"/>
    </row>
    <row r="9" spans="1:14" ht="17" thickBot="1" x14ac:dyDescent="0.25"/>
    <row r="10" spans="1:14" ht="17" thickBot="1" x14ac:dyDescent="0.25">
      <c r="F10" s="18" t="s">
        <v>33</v>
      </c>
      <c r="G10" s="19" t="s">
        <v>39</v>
      </c>
      <c r="H10" s="19" t="s">
        <v>38</v>
      </c>
      <c r="I10" s="19">
        <v>1</v>
      </c>
      <c r="J10" s="19">
        <v>2</v>
      </c>
      <c r="K10" s="19">
        <v>3</v>
      </c>
      <c r="L10" s="19">
        <v>4</v>
      </c>
      <c r="M10" s="19">
        <v>5</v>
      </c>
      <c r="N10" s="19">
        <v>6</v>
      </c>
    </row>
    <row r="11" spans="1:14" ht="17" thickBot="1" x14ac:dyDescent="0.25">
      <c r="F11" s="20" t="s">
        <v>34</v>
      </c>
      <c r="G11" s="21">
        <v>9.5</v>
      </c>
      <c r="H11" s="21">
        <f>G11*7</f>
        <v>66.5</v>
      </c>
      <c r="I11" s="23">
        <v>12</v>
      </c>
      <c r="J11" s="23">
        <v>12</v>
      </c>
      <c r="K11" s="23">
        <v>12</v>
      </c>
      <c r="L11" s="23">
        <v>12</v>
      </c>
      <c r="M11" s="23">
        <v>12</v>
      </c>
      <c r="N11" s="23">
        <v>12</v>
      </c>
    </row>
    <row r="12" spans="1:14" ht="17" thickBot="1" x14ac:dyDescent="0.25">
      <c r="F12" s="20" t="s">
        <v>35</v>
      </c>
      <c r="G12" s="21">
        <v>2</v>
      </c>
      <c r="H12" s="21">
        <f t="shared" ref="H12:H13" si="0">G12*7</f>
        <v>14</v>
      </c>
      <c r="I12" s="24"/>
      <c r="J12" s="24"/>
      <c r="K12" s="24"/>
      <c r="L12" s="24"/>
      <c r="M12" s="24"/>
      <c r="N12" s="24"/>
    </row>
    <row r="13" spans="1:14" ht="17" thickBot="1" x14ac:dyDescent="0.25">
      <c r="F13" s="20" t="s">
        <v>36</v>
      </c>
      <c r="G13" s="21">
        <v>0.5</v>
      </c>
      <c r="H13" s="21">
        <f t="shared" si="0"/>
        <v>3.5</v>
      </c>
      <c r="I13" s="25"/>
      <c r="J13" s="25"/>
      <c r="K13" s="25"/>
      <c r="L13" s="25"/>
      <c r="M13" s="25"/>
      <c r="N13" s="25"/>
    </row>
    <row r="14" spans="1:14" ht="17" thickBot="1" x14ac:dyDescent="0.25">
      <c r="F14" s="20" t="s">
        <v>20</v>
      </c>
      <c r="G14" s="22" t="s">
        <v>22</v>
      </c>
      <c r="H14" s="22" t="s">
        <v>22</v>
      </c>
      <c r="I14" s="21">
        <v>4</v>
      </c>
      <c r="J14" s="21" t="s">
        <v>22</v>
      </c>
      <c r="K14" s="22">
        <v>4</v>
      </c>
      <c r="L14" s="21" t="s">
        <v>22</v>
      </c>
      <c r="M14" s="22">
        <v>4</v>
      </c>
      <c r="N14" s="22">
        <v>4</v>
      </c>
    </row>
    <row r="15" spans="1:14" ht="17" thickBot="1" x14ac:dyDescent="0.25">
      <c r="F15" s="20" t="s">
        <v>21</v>
      </c>
      <c r="G15" s="22" t="s">
        <v>22</v>
      </c>
      <c r="H15" s="21" t="s">
        <v>22</v>
      </c>
      <c r="I15" s="21">
        <v>2</v>
      </c>
      <c r="J15" s="21">
        <v>2</v>
      </c>
      <c r="K15" s="21">
        <v>2</v>
      </c>
      <c r="L15" s="21">
        <v>2</v>
      </c>
      <c r="M15" s="21">
        <v>4</v>
      </c>
      <c r="N15" s="21">
        <v>4</v>
      </c>
    </row>
    <row r="16" spans="1:14" ht="17" thickBot="1" x14ac:dyDescent="0.25">
      <c r="F16" s="20" t="s">
        <v>34</v>
      </c>
      <c r="G16" s="22" t="s">
        <v>22</v>
      </c>
      <c r="H16" s="21" t="s">
        <v>22</v>
      </c>
      <c r="I16" s="21">
        <v>2</v>
      </c>
      <c r="J16" s="21">
        <v>6</v>
      </c>
      <c r="K16" s="21">
        <v>2</v>
      </c>
      <c r="L16" s="21">
        <v>6</v>
      </c>
      <c r="M16" s="21" t="s">
        <v>22</v>
      </c>
      <c r="N16" s="21" t="s">
        <v>22</v>
      </c>
    </row>
    <row r="17" spans="6:14" ht="17" thickBot="1" x14ac:dyDescent="0.25">
      <c r="F17" s="20" t="s">
        <v>37</v>
      </c>
      <c r="G17" s="21">
        <f>SUM(G11:G13)</f>
        <v>12</v>
      </c>
      <c r="H17" s="21" t="s">
        <v>22</v>
      </c>
      <c r="I17" s="21">
        <f>SUM(I11:I16)</f>
        <v>20</v>
      </c>
      <c r="J17" s="21">
        <f>SUM(J11:J16)</f>
        <v>20</v>
      </c>
      <c r="K17" s="21">
        <f t="shared" ref="J17:N17" si="1">SUM(K11:K16)</f>
        <v>20</v>
      </c>
      <c r="L17" s="21">
        <f t="shared" si="1"/>
        <v>20</v>
      </c>
      <c r="M17" s="21">
        <f t="shared" si="1"/>
        <v>20</v>
      </c>
      <c r="N17" s="21">
        <f t="shared" si="1"/>
        <v>20</v>
      </c>
    </row>
  </sheetData>
  <mergeCells count="6">
    <mergeCell ref="I11:I13"/>
    <mergeCell ref="J11:J13"/>
    <mergeCell ref="K11:K13"/>
    <mergeCell ref="L11:L13"/>
    <mergeCell ref="M11:M13"/>
    <mergeCell ref="N11:N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FC16-A158-624E-BC0F-6B08068360BB}">
  <dimension ref="A2:F16"/>
  <sheetViews>
    <sheetView tabSelected="1" zoomScale="160" zoomScaleNormal="160" workbookViewId="0">
      <selection activeCell="A3" sqref="A3:F10"/>
    </sheetView>
  </sheetViews>
  <sheetFormatPr baseColWidth="10" defaultRowHeight="16" x14ac:dyDescent="0.2"/>
  <cols>
    <col min="1" max="1" width="9.5" bestFit="1" customWidth="1"/>
    <col min="2" max="2" width="11.1640625" bestFit="1" customWidth="1"/>
    <col min="3" max="3" width="6.6640625" bestFit="1" customWidth="1"/>
    <col min="5" max="5" width="14.5" bestFit="1" customWidth="1"/>
    <col min="6" max="6" width="16.83203125" customWidth="1"/>
  </cols>
  <sheetData>
    <row r="2" spans="1:6" ht="17" thickBot="1" x14ac:dyDescent="0.25"/>
    <row r="3" spans="1:6" ht="25" thickBot="1" x14ac:dyDescent="0.25">
      <c r="A3" s="26" t="s">
        <v>40</v>
      </c>
      <c r="B3" s="27" t="s">
        <v>41</v>
      </c>
      <c r="C3" s="27" t="s">
        <v>5</v>
      </c>
      <c r="D3" s="27" t="s">
        <v>42</v>
      </c>
      <c r="E3" s="27" t="s">
        <v>43</v>
      </c>
      <c r="F3" s="27" t="s">
        <v>44</v>
      </c>
    </row>
    <row r="4" spans="1:6" ht="17" thickBot="1" x14ac:dyDescent="0.25">
      <c r="A4" s="1">
        <v>1</v>
      </c>
      <c r="B4" s="13" t="s">
        <v>24</v>
      </c>
      <c r="C4" s="13" t="s">
        <v>45</v>
      </c>
      <c r="D4" s="13" t="s">
        <v>46</v>
      </c>
      <c r="E4" s="13" t="s">
        <v>47</v>
      </c>
      <c r="F4" s="13">
        <v>2</v>
      </c>
    </row>
    <row r="5" spans="1:6" ht="17" thickBot="1" x14ac:dyDescent="0.25">
      <c r="A5" s="1">
        <v>2</v>
      </c>
      <c r="B5" s="13" t="s">
        <v>49</v>
      </c>
      <c r="C5" s="13" t="s">
        <v>48</v>
      </c>
      <c r="D5" s="13" t="s">
        <v>46</v>
      </c>
      <c r="E5" s="13" t="s">
        <v>47</v>
      </c>
      <c r="F5" s="13">
        <v>2</v>
      </c>
    </row>
    <row r="6" spans="1:6" ht="17" thickBot="1" x14ac:dyDescent="0.25">
      <c r="A6" s="1">
        <v>3</v>
      </c>
      <c r="B6" s="13" t="s">
        <v>29</v>
      </c>
      <c r="C6" s="13" t="s">
        <v>57</v>
      </c>
      <c r="D6" s="13" t="s">
        <v>46</v>
      </c>
      <c r="E6" s="13" t="s">
        <v>47</v>
      </c>
      <c r="F6" s="13">
        <v>2</v>
      </c>
    </row>
    <row r="7" spans="1:6" ht="17" thickBot="1" x14ac:dyDescent="0.25">
      <c r="A7" s="1">
        <v>4</v>
      </c>
      <c r="B7" s="13" t="s">
        <v>49</v>
      </c>
      <c r="C7" s="13" t="s">
        <v>58</v>
      </c>
      <c r="D7" s="13" t="s">
        <v>46</v>
      </c>
      <c r="E7" s="13" t="s">
        <v>47</v>
      </c>
      <c r="F7" s="13">
        <v>2</v>
      </c>
    </row>
    <row r="8" spans="1:6" ht="17" thickBot="1" x14ac:dyDescent="0.25">
      <c r="A8" s="1">
        <v>7</v>
      </c>
      <c r="B8" s="13" t="s">
        <v>51</v>
      </c>
      <c r="C8" s="13" t="s">
        <v>56</v>
      </c>
      <c r="D8" s="13" t="s">
        <v>52</v>
      </c>
      <c r="E8" s="13" t="s">
        <v>53</v>
      </c>
      <c r="F8" s="13">
        <v>2</v>
      </c>
    </row>
    <row r="9" spans="1:6" ht="17" customHeight="1" thickBot="1" x14ac:dyDescent="0.25">
      <c r="A9" s="1">
        <v>8</v>
      </c>
      <c r="B9" s="13" t="s">
        <v>55</v>
      </c>
      <c r="C9" s="13"/>
      <c r="D9" s="13" t="s">
        <v>22</v>
      </c>
      <c r="E9" s="13" t="s">
        <v>50</v>
      </c>
      <c r="F9" s="13">
        <v>1</v>
      </c>
    </row>
    <row r="10" spans="1:6" ht="17" thickBot="1" x14ac:dyDescent="0.25">
      <c r="A10" s="28" t="s">
        <v>54</v>
      </c>
      <c r="B10" s="29"/>
      <c r="C10" s="29"/>
      <c r="D10" s="29"/>
      <c r="E10" s="30"/>
      <c r="F10" s="13">
        <f>SUM(F4:F9)</f>
        <v>11</v>
      </c>
    </row>
    <row r="15" spans="1:6" ht="17" thickBot="1" x14ac:dyDescent="0.25">
      <c r="A15" s="1">
        <v>5</v>
      </c>
      <c r="B15" s="13" t="s">
        <v>30</v>
      </c>
      <c r="C15" s="13" t="s">
        <v>59</v>
      </c>
      <c r="D15" s="13" t="s">
        <v>46</v>
      </c>
      <c r="E15" s="13" t="s">
        <v>47</v>
      </c>
      <c r="F15" s="13">
        <v>2</v>
      </c>
    </row>
    <row r="16" spans="1:6" ht="17" thickBot="1" x14ac:dyDescent="0.25">
      <c r="A16" s="1">
        <v>6</v>
      </c>
      <c r="B16" s="13" t="s">
        <v>49</v>
      </c>
      <c r="C16" s="13" t="s">
        <v>60</v>
      </c>
      <c r="D16" s="13" t="s">
        <v>46</v>
      </c>
      <c r="E16" s="13" t="s">
        <v>47</v>
      </c>
      <c r="F16" s="13">
        <v>2</v>
      </c>
    </row>
  </sheetData>
  <mergeCells count="1">
    <mergeCell ref="A10:E10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Digests</vt:lpstr>
      <vt:lpstr>Ligations</vt:lpstr>
      <vt:lpstr>Transformations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2024-06-03T16:25:03Z</dcterms:created>
  <dcterms:modified xsi:type="dcterms:W3CDTF">2024-06-04T20:54:03Z</dcterms:modified>
</cp:coreProperties>
</file>