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34BCB472-071B-9D48-B31C-248A23E6274F}" xr6:coauthVersionLast="46" xr6:coauthVersionMax="46" xr10:uidLastSave="{00000000-0000-0000-0000-000000000000}"/>
  <bookViews>
    <workbookView xWindow="3880" yWindow="2260" windowWidth="28040" windowHeight="17440" activeTab="1" xr2:uid="{1310E9F2-198E-424B-9DF3-8E87075AA265}"/>
  </bookViews>
  <sheets>
    <sheet name="Sample Growth prep" sheetId="1" r:id="rId1"/>
    <sheet name="WB Ge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" i="1" l="1"/>
  <c r="V11" i="1"/>
  <c r="V12" i="1"/>
  <c r="V13" i="1"/>
  <c r="V6" i="1"/>
  <c r="V7" i="1"/>
  <c r="V8" i="1"/>
  <c r="V9" i="1"/>
  <c r="O2" i="1"/>
  <c r="O3" i="1"/>
  <c r="O4" i="1"/>
  <c r="V4" i="1"/>
  <c r="V2" i="1"/>
  <c r="V3" i="1"/>
  <c r="N3" i="1"/>
  <c r="N4" i="1"/>
  <c r="N5" i="1"/>
  <c r="N2" i="1"/>
  <c r="D3" i="1"/>
  <c r="D2" i="1"/>
  <c r="E3" i="1" l="1"/>
  <c r="E2" i="1"/>
</calcChain>
</file>

<file path=xl/sharedStrings.xml><?xml version="1.0" encoding="utf-8"?>
<sst xmlns="http://schemas.openxmlformats.org/spreadsheetml/2006/main" count="123" uniqueCount="51">
  <si>
    <t>Number</t>
  </si>
  <si>
    <t>Strain</t>
  </si>
  <si>
    <t>LVS</t>
  </si>
  <si>
    <t>LVS ∆pigR</t>
  </si>
  <si>
    <t>Resuspend in BHIc to:</t>
  </si>
  <si>
    <t>1A</t>
  </si>
  <si>
    <t>Media</t>
  </si>
  <si>
    <t>2A</t>
  </si>
  <si>
    <t>1B</t>
  </si>
  <si>
    <t>2B</t>
  </si>
  <si>
    <t>sBHIc</t>
  </si>
  <si>
    <t>Measured OD (50 uL in 450 uL)</t>
  </si>
  <si>
    <t>1x SLB</t>
  </si>
  <si>
    <t>A: sBHIc</t>
  </si>
  <si>
    <t>B: sBHIc + 5% KCl</t>
  </si>
  <si>
    <t>For 8 mL at 0.8</t>
  </si>
  <si>
    <t>12:15PM</t>
  </si>
  <si>
    <t>3PM</t>
  </si>
  <si>
    <t>3:55PM</t>
  </si>
  <si>
    <t>2xSLB for supernatant samples</t>
  </si>
  <si>
    <t>Supernatant 1: unfiltered</t>
  </si>
  <si>
    <t>Supernatant 2: PES filtered</t>
  </si>
  <si>
    <t>Supernatant 2: old filters</t>
  </si>
  <si>
    <t>OD600</t>
  </si>
  <si>
    <t>Volume precipitated</t>
  </si>
  <si>
    <t>Filter protocol</t>
  </si>
  <si>
    <t>Lane</t>
  </si>
  <si>
    <t>volume</t>
  </si>
  <si>
    <t>Contents</t>
  </si>
  <si>
    <t>prestained ladder</t>
  </si>
  <si>
    <t>Sample #</t>
  </si>
  <si>
    <t>Component</t>
  </si>
  <si>
    <t>pellet</t>
  </si>
  <si>
    <r>
      <t>∆</t>
    </r>
    <r>
      <rPr>
        <i/>
        <sz val="8"/>
        <color theme="1"/>
        <rFont val="Arial"/>
        <family val="2"/>
      </rPr>
      <t>pigR</t>
    </r>
  </si>
  <si>
    <t>1A sup1</t>
  </si>
  <si>
    <t>2A sup1</t>
  </si>
  <si>
    <t>1A sup2</t>
  </si>
  <si>
    <t>2A sup2</t>
  </si>
  <si>
    <t>1A sup3</t>
  </si>
  <si>
    <t>2A sup3</t>
  </si>
  <si>
    <t>supernatant 1</t>
  </si>
  <si>
    <t>supernatant 2</t>
  </si>
  <si>
    <t>supernatant 3</t>
  </si>
  <si>
    <t>sBHIc + 5% KCl</t>
  </si>
  <si>
    <t>1B sup1</t>
  </si>
  <si>
    <t>2B sup1</t>
  </si>
  <si>
    <t>1B sup2</t>
  </si>
  <si>
    <t>2B sup2</t>
  </si>
  <si>
    <t>1B sup3</t>
  </si>
  <si>
    <t>2B sup3</t>
  </si>
  <si>
    <t>1:10 Magic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</si>
</sst>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3" fillId="0" borderId="0" xfId="0" applyFont="1" applyFill="1" applyBorder="1"/>
    <xf numFmtId="164" fontId="3" fillId="0" borderId="1" xfId="0" applyNumberFormat="1" applyFont="1" applyBorder="1"/>
    <xf numFmtId="164" fontId="3" fillId="0" borderId="0" xfId="0" applyNumberFormat="1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164" fontId="2" fillId="0" borderId="1" xfId="0" applyNumberFormat="1" applyFont="1" applyBorder="1"/>
    <xf numFmtId="0" fontId="3" fillId="0" borderId="1" xfId="0" applyFont="1" applyFill="1" applyBorder="1" applyAlignment="1">
      <alignment wrapText="1"/>
    </xf>
    <xf numFmtId="1" fontId="3" fillId="0" borderId="1" xfId="0" applyNumberFormat="1" applyFont="1" applyBorder="1"/>
    <xf numFmtId="20" fontId="3" fillId="0" borderId="1" xfId="0" applyNumberFormat="1" applyFont="1" applyFill="1" applyBorder="1"/>
    <xf numFmtId="0" fontId="5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4AC3-E78E-4841-80F2-CE442B5AD641}">
  <dimension ref="A1:V20"/>
  <sheetViews>
    <sheetView topLeftCell="N1" zoomScale="230" zoomScaleNormal="230" workbookViewId="0">
      <selection activeCell="Q1" sqref="Q1:V13"/>
    </sheetView>
  </sheetViews>
  <sheetFormatPr baseColWidth="10" defaultRowHeight="16" x14ac:dyDescent="0.2"/>
  <cols>
    <col min="1" max="1" width="5.6640625" bestFit="1" customWidth="1"/>
    <col min="2" max="2" width="11.6640625" bestFit="1" customWidth="1"/>
    <col min="3" max="3" width="11" customWidth="1"/>
    <col min="4" max="4" width="7.83203125" bestFit="1" customWidth="1"/>
    <col min="5" max="5" width="6.1640625" bestFit="1" customWidth="1"/>
    <col min="6" max="6" width="7.83203125" customWidth="1"/>
    <col min="8" max="8" width="5.83203125" customWidth="1"/>
    <col min="9" max="9" width="5.6640625" bestFit="1" customWidth="1"/>
    <col min="10" max="10" width="6" bestFit="1" customWidth="1"/>
    <col min="11" max="11" width="5.33203125" bestFit="1" customWidth="1"/>
    <col min="12" max="13" width="5.33203125" customWidth="1"/>
    <col min="15" max="15" width="7.83203125" bestFit="1" customWidth="1"/>
    <col min="20" max="20" width="8.1640625" bestFit="1" customWidth="1"/>
    <col min="21" max="21" width="4.83203125" bestFit="1" customWidth="1"/>
    <col min="22" max="22" width="8.33203125" bestFit="1" customWidth="1"/>
  </cols>
  <sheetData>
    <row r="1" spans="1:22" ht="37" x14ac:dyDescent="0.2">
      <c r="A1" s="9" t="s">
        <v>0</v>
      </c>
      <c r="B1" s="9" t="s">
        <v>1</v>
      </c>
      <c r="C1" s="8" t="s">
        <v>11</v>
      </c>
      <c r="D1" s="8" t="s">
        <v>4</v>
      </c>
      <c r="E1" s="8" t="s">
        <v>15</v>
      </c>
      <c r="H1" s="1" t="s">
        <v>6</v>
      </c>
      <c r="I1" s="6" t="s">
        <v>0</v>
      </c>
      <c r="J1" s="1" t="s">
        <v>16</v>
      </c>
      <c r="K1" s="6" t="s">
        <v>17</v>
      </c>
      <c r="L1" s="6" t="s">
        <v>18</v>
      </c>
      <c r="M1" s="14">
        <v>0.1875</v>
      </c>
      <c r="N1" s="6" t="s">
        <v>12</v>
      </c>
      <c r="O1" s="12" t="s">
        <v>19</v>
      </c>
      <c r="Q1" s="18" t="s">
        <v>25</v>
      </c>
      <c r="R1" s="18" t="s">
        <v>6</v>
      </c>
      <c r="S1" s="20" t="s">
        <v>0</v>
      </c>
      <c r="T1" s="15" t="s">
        <v>24</v>
      </c>
      <c r="U1" s="18" t="s">
        <v>23</v>
      </c>
      <c r="V1" s="15" t="s">
        <v>19</v>
      </c>
    </row>
    <row r="2" spans="1:22" x14ac:dyDescent="0.2">
      <c r="A2" s="1">
        <v>1</v>
      </c>
      <c r="B2" s="1" t="s">
        <v>2</v>
      </c>
      <c r="C2" s="1">
        <v>0.26800000000000002</v>
      </c>
      <c r="D2" s="1">
        <f>C2*(10)</f>
        <v>2.68</v>
      </c>
      <c r="E2" s="13">
        <f>(8*0.08)/D2*1000</f>
        <v>238.80597014925374</v>
      </c>
      <c r="H2" s="24" t="s">
        <v>13</v>
      </c>
      <c r="I2" s="7" t="s">
        <v>5</v>
      </c>
      <c r="J2" s="6">
        <v>8.8999999999999996E-2</v>
      </c>
      <c r="K2" s="1">
        <v>0.20200000000000001</v>
      </c>
      <c r="L2" s="1">
        <v>0.29699999999999999</v>
      </c>
      <c r="M2" s="1">
        <v>0.39200000000000002</v>
      </c>
      <c r="N2" s="2">
        <f>M2*1000</f>
        <v>392</v>
      </c>
      <c r="O2" s="11">
        <f>(M2/$M$5)*$O$5</f>
        <v>86.24</v>
      </c>
      <c r="Q2" s="28" t="s">
        <v>20</v>
      </c>
      <c r="R2" s="24" t="s">
        <v>13</v>
      </c>
      <c r="S2" s="16" t="s">
        <v>5</v>
      </c>
      <c r="T2" s="1">
        <v>900</v>
      </c>
      <c r="U2" s="1">
        <v>0.39200000000000002</v>
      </c>
      <c r="V2" s="4">
        <f>(U2/$U$5)*$V$5</f>
        <v>86.24</v>
      </c>
    </row>
    <row r="3" spans="1:22" x14ac:dyDescent="0.2">
      <c r="A3" s="1">
        <v>2</v>
      </c>
      <c r="B3" s="1" t="s">
        <v>3</v>
      </c>
      <c r="C3" s="1">
        <v>0.32800000000000001</v>
      </c>
      <c r="D3" s="1">
        <f>C3*(10)</f>
        <v>3.2800000000000002</v>
      </c>
      <c r="E3" s="13">
        <f t="shared" ref="E3" si="0">(8*0.08)/D3*1000</f>
        <v>195.12195121951217</v>
      </c>
      <c r="H3" s="25"/>
      <c r="I3" s="7" t="s">
        <v>7</v>
      </c>
      <c r="J3" s="6">
        <v>8.6999999999999994E-2</v>
      </c>
      <c r="K3" s="1">
        <v>0.13100000000000001</v>
      </c>
      <c r="L3" s="1">
        <v>0.17799999999999999</v>
      </c>
      <c r="M3" s="1">
        <v>0.22600000000000001</v>
      </c>
      <c r="N3" s="2">
        <f t="shared" ref="N3:N5" si="1">M3*1000</f>
        <v>226</v>
      </c>
      <c r="O3" s="11">
        <f>(M3/$M$5)*$O$5</f>
        <v>49.72</v>
      </c>
      <c r="Q3" s="28"/>
      <c r="R3" s="25"/>
      <c r="S3" s="16" t="s">
        <v>7</v>
      </c>
      <c r="T3" s="1">
        <v>900</v>
      </c>
      <c r="U3" s="1">
        <v>0.22600000000000001</v>
      </c>
      <c r="V3" s="4">
        <f>(U3/$U$5)*$V$5</f>
        <v>49.72</v>
      </c>
    </row>
    <row r="4" spans="1:22" x14ac:dyDescent="0.2">
      <c r="H4" s="26" t="s">
        <v>14</v>
      </c>
      <c r="I4" s="7" t="s">
        <v>8</v>
      </c>
      <c r="J4" s="6">
        <v>0.11799999999999999</v>
      </c>
      <c r="K4" s="1">
        <v>0.10299999999999999</v>
      </c>
      <c r="L4" s="1">
        <v>0.112</v>
      </c>
      <c r="M4" s="1">
        <v>0.123</v>
      </c>
      <c r="N4" s="2">
        <f t="shared" si="1"/>
        <v>123</v>
      </c>
      <c r="O4" s="11">
        <f>(M4/$M$5)*$O$5</f>
        <v>27.06</v>
      </c>
      <c r="Q4" s="28"/>
      <c r="R4" s="26" t="s">
        <v>14</v>
      </c>
      <c r="S4" s="16" t="s">
        <v>8</v>
      </c>
      <c r="T4" s="1">
        <v>900</v>
      </c>
      <c r="U4" s="1">
        <v>0.123</v>
      </c>
      <c r="V4" s="4">
        <f>(U4/$U$5)*$V$5</f>
        <v>27.06</v>
      </c>
    </row>
    <row r="5" spans="1:22" x14ac:dyDescent="0.2">
      <c r="H5" s="27"/>
      <c r="I5" s="7" t="s">
        <v>9</v>
      </c>
      <c r="J5" s="6">
        <v>9.7999999999999997E-3</v>
      </c>
      <c r="K5" s="1">
        <v>9.1999999999999998E-2</v>
      </c>
      <c r="L5" s="1">
        <v>9.7000000000000003E-2</v>
      </c>
      <c r="M5" s="1">
        <v>0.1</v>
      </c>
      <c r="N5" s="2">
        <f t="shared" si="1"/>
        <v>100</v>
      </c>
      <c r="O5" s="11">
        <v>22</v>
      </c>
      <c r="Q5" s="28"/>
      <c r="R5" s="27"/>
      <c r="S5" s="16" t="s">
        <v>9</v>
      </c>
      <c r="T5" s="1">
        <v>900</v>
      </c>
      <c r="U5" s="1">
        <v>0.1</v>
      </c>
      <c r="V5" s="4">
        <v>22</v>
      </c>
    </row>
    <row r="6" spans="1:22" x14ac:dyDescent="0.2">
      <c r="H6" s="3"/>
      <c r="I6" s="3"/>
      <c r="J6" s="3"/>
      <c r="K6" s="10"/>
      <c r="L6" s="10"/>
      <c r="M6" s="10"/>
      <c r="Q6" s="28" t="s">
        <v>21</v>
      </c>
      <c r="R6" s="24" t="s">
        <v>13</v>
      </c>
      <c r="S6" s="16" t="s">
        <v>5</v>
      </c>
      <c r="T6" s="1">
        <v>1500</v>
      </c>
      <c r="U6" s="1">
        <v>0.39200000000000002</v>
      </c>
      <c r="V6" s="4">
        <f t="shared" ref="V6:V13" si="2">(U6/$U$5)*$V$5*(T6/T$5)</f>
        <v>143.73333333333332</v>
      </c>
    </row>
    <row r="7" spans="1:22" ht="16" customHeight="1" x14ac:dyDescent="0.2">
      <c r="F7" s="5"/>
      <c r="H7" s="3"/>
      <c r="I7" s="3"/>
      <c r="J7" s="3"/>
      <c r="Q7" s="28"/>
      <c r="R7" s="25"/>
      <c r="S7" s="16" t="s">
        <v>7</v>
      </c>
      <c r="T7" s="1">
        <v>1500</v>
      </c>
      <c r="U7" s="1">
        <v>0.22600000000000001</v>
      </c>
      <c r="V7" s="4">
        <f t="shared" si="2"/>
        <v>82.866666666666674</v>
      </c>
    </row>
    <row r="8" spans="1:22" x14ac:dyDescent="0.2">
      <c r="F8" s="5"/>
      <c r="Q8" s="28"/>
      <c r="R8" s="26" t="s">
        <v>14</v>
      </c>
      <c r="S8" s="16" t="s">
        <v>8</v>
      </c>
      <c r="T8" s="1">
        <v>1500</v>
      </c>
      <c r="U8" s="1">
        <v>0.123</v>
      </c>
      <c r="V8" s="4">
        <f t="shared" si="2"/>
        <v>45.1</v>
      </c>
    </row>
    <row r="9" spans="1:22" ht="16" customHeight="1" x14ac:dyDescent="0.2">
      <c r="F9" s="5"/>
      <c r="Q9" s="28"/>
      <c r="R9" s="27"/>
      <c r="S9" s="16" t="s">
        <v>9</v>
      </c>
      <c r="T9" s="1">
        <v>1500</v>
      </c>
      <c r="U9" s="1">
        <v>0.1</v>
      </c>
      <c r="V9" s="4">
        <f t="shared" si="2"/>
        <v>36.666666666666671</v>
      </c>
    </row>
    <row r="10" spans="1:22" x14ac:dyDescent="0.2">
      <c r="F10" s="5"/>
      <c r="Q10" s="28" t="s">
        <v>22</v>
      </c>
      <c r="R10" s="24" t="s">
        <v>13</v>
      </c>
      <c r="S10" s="16" t="s">
        <v>5</v>
      </c>
      <c r="T10" s="1">
        <v>1600</v>
      </c>
      <c r="U10" s="1">
        <v>0.39200000000000002</v>
      </c>
      <c r="V10" s="4">
        <f t="shared" si="2"/>
        <v>153.31555555555553</v>
      </c>
    </row>
    <row r="11" spans="1:22" x14ac:dyDescent="0.2">
      <c r="F11" s="5"/>
      <c r="Q11" s="28"/>
      <c r="R11" s="25"/>
      <c r="S11" s="16" t="s">
        <v>7</v>
      </c>
      <c r="T11" s="1">
        <v>1600</v>
      </c>
      <c r="U11" s="1">
        <v>0.22600000000000001</v>
      </c>
      <c r="V11" s="4">
        <f t="shared" si="2"/>
        <v>88.391111111111101</v>
      </c>
    </row>
    <row r="12" spans="1:22" x14ac:dyDescent="0.2">
      <c r="Q12" s="28"/>
      <c r="R12" s="26" t="s">
        <v>14</v>
      </c>
      <c r="S12" s="16" t="s">
        <v>8</v>
      </c>
      <c r="T12" s="1">
        <v>1600</v>
      </c>
      <c r="U12" s="1">
        <v>0.123</v>
      </c>
      <c r="V12" s="4">
        <f t="shared" si="2"/>
        <v>48.106666666666662</v>
      </c>
    </row>
    <row r="13" spans="1:22" x14ac:dyDescent="0.2">
      <c r="Q13" s="28"/>
      <c r="R13" s="27"/>
      <c r="S13" s="16" t="s">
        <v>9</v>
      </c>
      <c r="T13" s="1">
        <v>1600</v>
      </c>
      <c r="U13" s="1">
        <v>0.1</v>
      </c>
      <c r="V13" s="4">
        <f t="shared" si="2"/>
        <v>39.111111111111107</v>
      </c>
    </row>
    <row r="14" spans="1:22" ht="16" customHeight="1" x14ac:dyDescent="0.2"/>
    <row r="19" spans="1:3" x14ac:dyDescent="0.2">
      <c r="A19" s="3"/>
      <c r="B19" s="3"/>
      <c r="C19" s="3"/>
    </row>
    <row r="20" spans="1:3" x14ac:dyDescent="0.2">
      <c r="A20" s="3"/>
      <c r="B20" s="3"/>
      <c r="C20" s="3"/>
    </row>
  </sheetData>
  <mergeCells count="11">
    <mergeCell ref="Q6:Q9"/>
    <mergeCell ref="Q10:Q13"/>
    <mergeCell ref="R12:R13"/>
    <mergeCell ref="R10:R11"/>
    <mergeCell ref="R6:R7"/>
    <mergeCell ref="R8:R9"/>
    <mergeCell ref="H2:H3"/>
    <mergeCell ref="H4:H5"/>
    <mergeCell ref="R2:R3"/>
    <mergeCell ref="R4:R5"/>
    <mergeCell ref="Q2:Q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24625-333C-FA40-B912-9ED6DC1F1E7E}">
  <dimension ref="A4:F38"/>
  <sheetViews>
    <sheetView tabSelected="1" topLeftCell="A17" zoomScale="130" zoomScaleNormal="130" workbookViewId="0">
      <selection activeCell="A22" sqref="A22:F38"/>
    </sheetView>
  </sheetViews>
  <sheetFormatPr baseColWidth="10" defaultRowHeight="16" x14ac:dyDescent="0.2"/>
  <sheetData>
    <row r="4" spans="1:6" x14ac:dyDescent="0.2">
      <c r="A4" s="18" t="s">
        <v>26</v>
      </c>
      <c r="B4" s="18" t="s">
        <v>27</v>
      </c>
      <c r="C4" s="30" t="s">
        <v>28</v>
      </c>
      <c r="D4" s="30"/>
      <c r="E4" s="30"/>
      <c r="F4" s="30"/>
    </row>
    <row r="5" spans="1:6" x14ac:dyDescent="0.2">
      <c r="A5" s="21">
        <v>1</v>
      </c>
      <c r="B5" s="21">
        <v>10</v>
      </c>
      <c r="C5" s="31" t="s">
        <v>29</v>
      </c>
      <c r="D5" s="31"/>
      <c r="E5" s="31"/>
      <c r="F5" s="31"/>
    </row>
    <row r="6" spans="1:6" x14ac:dyDescent="0.2">
      <c r="A6" s="22">
        <v>2</v>
      </c>
      <c r="B6" s="22">
        <v>10</v>
      </c>
      <c r="C6" s="31" t="s">
        <v>12</v>
      </c>
      <c r="D6" s="31"/>
      <c r="E6" s="31"/>
      <c r="F6" s="31"/>
    </row>
    <row r="7" spans="1:6" x14ac:dyDescent="0.2">
      <c r="A7" s="22">
        <v>3</v>
      </c>
      <c r="B7" s="22">
        <v>10</v>
      </c>
      <c r="C7" s="31" t="s">
        <v>50</v>
      </c>
      <c r="D7" s="31"/>
      <c r="E7" s="31"/>
      <c r="F7" s="31"/>
    </row>
    <row r="8" spans="1:6" x14ac:dyDescent="0.2">
      <c r="A8" s="22">
        <v>4</v>
      </c>
      <c r="B8" s="22">
        <v>10</v>
      </c>
      <c r="C8" s="31" t="s">
        <v>12</v>
      </c>
      <c r="D8" s="31"/>
      <c r="E8" s="31"/>
      <c r="F8" s="31"/>
    </row>
    <row r="9" spans="1:6" x14ac:dyDescent="0.2">
      <c r="A9" s="22"/>
      <c r="B9" s="22"/>
      <c r="C9" s="19" t="s">
        <v>30</v>
      </c>
      <c r="D9" s="19" t="s">
        <v>1</v>
      </c>
      <c r="E9" s="18" t="s">
        <v>6</v>
      </c>
      <c r="F9" s="18" t="s">
        <v>31</v>
      </c>
    </row>
    <row r="10" spans="1:6" x14ac:dyDescent="0.2">
      <c r="A10" s="22">
        <v>5</v>
      </c>
      <c r="B10" s="22">
        <v>10</v>
      </c>
      <c r="C10" s="22" t="s">
        <v>5</v>
      </c>
      <c r="D10" s="17" t="s">
        <v>2</v>
      </c>
      <c r="E10" s="29" t="s">
        <v>10</v>
      </c>
      <c r="F10" s="33" t="s">
        <v>32</v>
      </c>
    </row>
    <row r="11" spans="1:6" x14ac:dyDescent="0.2">
      <c r="A11" s="22">
        <v>6</v>
      </c>
      <c r="B11" s="22">
        <v>10</v>
      </c>
      <c r="C11" s="22" t="s">
        <v>7</v>
      </c>
      <c r="D11" s="17" t="s">
        <v>33</v>
      </c>
      <c r="E11" s="32"/>
      <c r="F11" s="33"/>
    </row>
    <row r="12" spans="1:6" x14ac:dyDescent="0.2">
      <c r="A12" s="22">
        <v>7</v>
      </c>
      <c r="B12" s="22">
        <v>10</v>
      </c>
      <c r="C12" s="22" t="s">
        <v>34</v>
      </c>
      <c r="D12" s="17" t="s">
        <v>2</v>
      </c>
      <c r="E12" s="29" t="s">
        <v>10</v>
      </c>
      <c r="F12" s="33" t="s">
        <v>40</v>
      </c>
    </row>
    <row r="13" spans="1:6" x14ac:dyDescent="0.2">
      <c r="A13" s="22">
        <v>8</v>
      </c>
      <c r="B13" s="22">
        <v>10</v>
      </c>
      <c r="C13" s="22" t="s">
        <v>35</v>
      </c>
      <c r="D13" s="17" t="s">
        <v>33</v>
      </c>
      <c r="E13" s="32"/>
      <c r="F13" s="33"/>
    </row>
    <row r="14" spans="1:6" x14ac:dyDescent="0.2">
      <c r="A14" s="22">
        <v>9</v>
      </c>
      <c r="B14" s="22">
        <v>10</v>
      </c>
      <c r="C14" s="23" t="s">
        <v>37</v>
      </c>
      <c r="D14" s="17" t="s">
        <v>2</v>
      </c>
      <c r="E14" s="29" t="s">
        <v>10</v>
      </c>
      <c r="F14" s="33" t="s">
        <v>41</v>
      </c>
    </row>
    <row r="15" spans="1:6" x14ac:dyDescent="0.2">
      <c r="A15" s="22">
        <v>10</v>
      </c>
      <c r="B15" s="22">
        <v>10</v>
      </c>
      <c r="C15" s="23" t="s">
        <v>36</v>
      </c>
      <c r="D15" s="17" t="s">
        <v>33</v>
      </c>
      <c r="E15" s="32"/>
      <c r="F15" s="33"/>
    </row>
    <row r="16" spans="1:6" x14ac:dyDescent="0.2">
      <c r="A16" s="22">
        <v>11</v>
      </c>
      <c r="B16" s="22">
        <v>10</v>
      </c>
      <c r="C16" s="22" t="s">
        <v>38</v>
      </c>
      <c r="D16" s="17" t="s">
        <v>2</v>
      </c>
      <c r="E16" s="29" t="s">
        <v>10</v>
      </c>
      <c r="F16" s="33" t="s">
        <v>42</v>
      </c>
    </row>
    <row r="17" spans="1:6" x14ac:dyDescent="0.2">
      <c r="A17" s="22">
        <v>12</v>
      </c>
      <c r="B17" s="22">
        <v>10</v>
      </c>
      <c r="C17" s="22" t="s">
        <v>39</v>
      </c>
      <c r="D17" s="17" t="s">
        <v>33</v>
      </c>
      <c r="E17" s="32"/>
      <c r="F17" s="33"/>
    </row>
    <row r="18" spans="1:6" x14ac:dyDescent="0.2">
      <c r="A18" s="22">
        <v>13</v>
      </c>
      <c r="B18" s="22">
        <v>10</v>
      </c>
      <c r="C18" s="31" t="s">
        <v>12</v>
      </c>
      <c r="D18" s="31"/>
      <c r="E18" s="31"/>
      <c r="F18" s="31"/>
    </row>
    <row r="19" spans="1:6" x14ac:dyDescent="0.2">
      <c r="A19" s="22">
        <v>14</v>
      </c>
      <c r="B19" s="22">
        <v>10</v>
      </c>
      <c r="C19" s="31" t="s">
        <v>12</v>
      </c>
      <c r="D19" s="31"/>
      <c r="E19" s="31"/>
      <c r="F19" s="31"/>
    </row>
    <row r="20" spans="1:6" x14ac:dyDescent="0.2">
      <c r="A20" s="22">
        <v>15</v>
      </c>
      <c r="B20" s="22">
        <v>10</v>
      </c>
      <c r="C20" s="31" t="s">
        <v>12</v>
      </c>
      <c r="D20" s="31"/>
      <c r="E20" s="31"/>
      <c r="F20" s="31"/>
    </row>
    <row r="22" spans="1:6" x14ac:dyDescent="0.2">
      <c r="A22" s="18" t="s">
        <v>26</v>
      </c>
      <c r="B22" s="18" t="s">
        <v>27</v>
      </c>
      <c r="C22" s="30" t="s">
        <v>28</v>
      </c>
      <c r="D22" s="30"/>
      <c r="E22" s="30"/>
      <c r="F22" s="30"/>
    </row>
    <row r="23" spans="1:6" x14ac:dyDescent="0.2">
      <c r="A23" s="21">
        <v>1</v>
      </c>
      <c r="B23" s="21">
        <v>10</v>
      </c>
      <c r="C23" s="31" t="s">
        <v>29</v>
      </c>
      <c r="D23" s="31"/>
      <c r="E23" s="31"/>
      <c r="F23" s="31"/>
    </row>
    <row r="24" spans="1:6" x14ac:dyDescent="0.2">
      <c r="A24" s="22">
        <v>2</v>
      </c>
      <c r="B24" s="22">
        <v>10</v>
      </c>
      <c r="C24" s="31" t="s">
        <v>12</v>
      </c>
      <c r="D24" s="31"/>
      <c r="E24" s="31"/>
      <c r="F24" s="31"/>
    </row>
    <row r="25" spans="1:6" x14ac:dyDescent="0.2">
      <c r="A25" s="22">
        <v>3</v>
      </c>
      <c r="B25" s="22">
        <v>10</v>
      </c>
      <c r="C25" s="31" t="s">
        <v>50</v>
      </c>
      <c r="D25" s="31"/>
      <c r="E25" s="31"/>
      <c r="F25" s="31"/>
    </row>
    <row r="26" spans="1:6" x14ac:dyDescent="0.2">
      <c r="A26" s="22">
        <v>4</v>
      </c>
      <c r="B26" s="22">
        <v>10</v>
      </c>
      <c r="C26" s="31" t="s">
        <v>12</v>
      </c>
      <c r="D26" s="31"/>
      <c r="E26" s="31"/>
      <c r="F26" s="31"/>
    </row>
    <row r="27" spans="1:6" x14ac:dyDescent="0.2">
      <c r="A27" s="22"/>
      <c r="B27" s="22"/>
      <c r="C27" s="19" t="s">
        <v>30</v>
      </c>
      <c r="D27" s="19" t="s">
        <v>1</v>
      </c>
      <c r="E27" s="18" t="s">
        <v>6</v>
      </c>
      <c r="F27" s="18" t="s">
        <v>31</v>
      </c>
    </row>
    <row r="28" spans="1:6" x14ac:dyDescent="0.2">
      <c r="A28" s="22">
        <v>5</v>
      </c>
      <c r="B28" s="22">
        <v>10</v>
      </c>
      <c r="C28" s="22" t="s">
        <v>8</v>
      </c>
      <c r="D28" s="17" t="s">
        <v>2</v>
      </c>
      <c r="E28" s="29" t="s">
        <v>43</v>
      </c>
      <c r="F28" s="33" t="s">
        <v>32</v>
      </c>
    </row>
    <row r="29" spans="1:6" x14ac:dyDescent="0.2">
      <c r="A29" s="22">
        <v>6</v>
      </c>
      <c r="B29" s="22">
        <v>10</v>
      </c>
      <c r="C29" s="22" t="s">
        <v>9</v>
      </c>
      <c r="D29" s="17" t="s">
        <v>33</v>
      </c>
      <c r="E29" s="32"/>
      <c r="F29" s="33"/>
    </row>
    <row r="30" spans="1:6" x14ac:dyDescent="0.2">
      <c r="A30" s="22">
        <v>7</v>
      </c>
      <c r="B30" s="22">
        <v>10</v>
      </c>
      <c r="C30" s="22" t="s">
        <v>44</v>
      </c>
      <c r="D30" s="17" t="s">
        <v>2</v>
      </c>
      <c r="E30" s="29" t="s">
        <v>43</v>
      </c>
      <c r="F30" s="33" t="s">
        <v>40</v>
      </c>
    </row>
    <row r="31" spans="1:6" x14ac:dyDescent="0.2">
      <c r="A31" s="22">
        <v>8</v>
      </c>
      <c r="B31" s="22">
        <v>10</v>
      </c>
      <c r="C31" s="22" t="s">
        <v>45</v>
      </c>
      <c r="D31" s="17" t="s">
        <v>33</v>
      </c>
      <c r="E31" s="32"/>
      <c r="F31" s="33"/>
    </row>
    <row r="32" spans="1:6" x14ac:dyDescent="0.2">
      <c r="A32" s="22">
        <v>9</v>
      </c>
      <c r="B32" s="22">
        <v>10</v>
      </c>
      <c r="C32" s="22" t="s">
        <v>46</v>
      </c>
      <c r="D32" s="17" t="s">
        <v>2</v>
      </c>
      <c r="E32" s="29" t="s">
        <v>43</v>
      </c>
      <c r="F32" s="33" t="s">
        <v>41</v>
      </c>
    </row>
    <row r="33" spans="1:6" x14ac:dyDescent="0.2">
      <c r="A33" s="22">
        <v>10</v>
      </c>
      <c r="B33" s="22">
        <v>10</v>
      </c>
      <c r="C33" s="22" t="s">
        <v>47</v>
      </c>
      <c r="D33" s="17" t="s">
        <v>33</v>
      </c>
      <c r="E33" s="32"/>
      <c r="F33" s="33"/>
    </row>
    <row r="34" spans="1:6" x14ac:dyDescent="0.2">
      <c r="A34" s="22">
        <v>11</v>
      </c>
      <c r="B34" s="22">
        <v>10</v>
      </c>
      <c r="C34" s="22" t="s">
        <v>48</v>
      </c>
      <c r="D34" s="17" t="s">
        <v>2</v>
      </c>
      <c r="E34" s="29" t="s">
        <v>43</v>
      </c>
      <c r="F34" s="33" t="s">
        <v>42</v>
      </c>
    </row>
    <row r="35" spans="1:6" x14ac:dyDescent="0.2">
      <c r="A35" s="22">
        <v>12</v>
      </c>
      <c r="B35" s="22">
        <v>10</v>
      </c>
      <c r="C35" s="22" t="s">
        <v>49</v>
      </c>
      <c r="D35" s="17" t="s">
        <v>33</v>
      </c>
      <c r="E35" s="32"/>
      <c r="F35" s="33"/>
    </row>
    <row r="36" spans="1:6" x14ac:dyDescent="0.2">
      <c r="A36" s="22">
        <v>13</v>
      </c>
      <c r="B36" s="22">
        <v>10</v>
      </c>
      <c r="C36" s="31" t="s">
        <v>12</v>
      </c>
      <c r="D36" s="31"/>
      <c r="E36" s="31"/>
      <c r="F36" s="31"/>
    </row>
    <row r="37" spans="1:6" x14ac:dyDescent="0.2">
      <c r="A37" s="22">
        <v>14</v>
      </c>
      <c r="B37" s="22">
        <v>10</v>
      </c>
      <c r="C37" s="31" t="s">
        <v>12</v>
      </c>
      <c r="D37" s="31"/>
      <c r="E37" s="31"/>
      <c r="F37" s="31"/>
    </row>
    <row r="38" spans="1:6" x14ac:dyDescent="0.2">
      <c r="A38" s="22">
        <v>15</v>
      </c>
      <c r="B38" s="22">
        <v>10</v>
      </c>
      <c r="C38" s="31" t="s">
        <v>12</v>
      </c>
      <c r="D38" s="31"/>
      <c r="E38" s="31"/>
      <c r="F38" s="31"/>
    </row>
  </sheetData>
  <mergeCells count="32">
    <mergeCell ref="C37:F37"/>
    <mergeCell ref="C38:F38"/>
    <mergeCell ref="C36:F36"/>
    <mergeCell ref="C19:F19"/>
    <mergeCell ref="E30:E31"/>
    <mergeCell ref="F30:F31"/>
    <mergeCell ref="E32:E33"/>
    <mergeCell ref="F32:F33"/>
    <mergeCell ref="E34:E35"/>
    <mergeCell ref="F34:F35"/>
    <mergeCell ref="C23:F23"/>
    <mergeCell ref="C24:F24"/>
    <mergeCell ref="C25:F25"/>
    <mergeCell ref="C26:F26"/>
    <mergeCell ref="E28:E29"/>
    <mergeCell ref="F28:F29"/>
    <mergeCell ref="F10:F11"/>
    <mergeCell ref="C22:F22"/>
    <mergeCell ref="C4:F4"/>
    <mergeCell ref="C5:F5"/>
    <mergeCell ref="C6:F6"/>
    <mergeCell ref="C7:F7"/>
    <mergeCell ref="E10:E11"/>
    <mergeCell ref="E12:E13"/>
    <mergeCell ref="E14:E15"/>
    <mergeCell ref="C8:F8"/>
    <mergeCell ref="F12:F13"/>
    <mergeCell ref="F14:F15"/>
    <mergeCell ref="F16:F17"/>
    <mergeCell ref="C18:F18"/>
    <mergeCell ref="C20:F20"/>
    <mergeCell ref="E16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Growth prep</vt:lpstr>
      <vt:lpstr>WB Gels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2021-01-17T18:29:07Z</dcterms:created>
  <dcterms:modified xsi:type="dcterms:W3CDTF">2021-02-13T19:57:02Z</dcterms:modified>
</cp:coreProperties>
</file>