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Data/"/>
    </mc:Choice>
  </mc:AlternateContent>
  <xr:revisionPtr revIDLastSave="0" documentId="13_ncr:1_{B55E300E-4137-B145-8F04-D851BF5BDA59}" xr6:coauthVersionLast="45" xr6:coauthVersionMax="45" xr10:uidLastSave="{00000000-0000-0000-0000-000000000000}"/>
  <bookViews>
    <workbookView xWindow="380" yWindow="460" windowWidth="28040" windowHeight="16080" activeTab="1" xr2:uid="{59ED4FFD-E31D-FD41-89EC-1DA056A2FCE3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2" l="1"/>
  <c r="D19" i="2"/>
  <c r="D18" i="2"/>
  <c r="D17" i="2"/>
  <c r="D9" i="2"/>
  <c r="D10" i="2"/>
  <c r="D11" i="2"/>
  <c r="D12" i="2"/>
  <c r="D13" i="2"/>
  <c r="D14" i="2"/>
  <c r="D4" i="2"/>
  <c r="D5" i="2"/>
  <c r="D6" i="2"/>
  <c r="D7" i="2"/>
  <c r="D8" i="2"/>
  <c r="D3" i="2"/>
  <c r="E4" i="1"/>
  <c r="E3" i="1"/>
  <c r="D5" i="1"/>
  <c r="E5" i="1" s="1"/>
  <c r="D4" i="1"/>
  <c r="D3" i="1"/>
  <c r="D2" i="1"/>
  <c r="E2" i="1" s="1"/>
</calcChain>
</file>

<file path=xl/sharedStrings.xml><?xml version="1.0" encoding="utf-8"?>
<sst xmlns="http://schemas.openxmlformats.org/spreadsheetml/2006/main" count="36" uniqueCount="27">
  <si>
    <t>Number</t>
  </si>
  <si>
    <t>Strain</t>
  </si>
  <si>
    <t>Measured OD600</t>
  </si>
  <si>
    <t>Actual OD600</t>
  </si>
  <si>
    <t>LVS ∆pmrA (old)</t>
  </si>
  <si>
    <t>LVS ∆pmrA (new)</t>
  </si>
  <si>
    <t>F. noatunensis WT</t>
  </si>
  <si>
    <t>F. noatunensis ∆dotU</t>
  </si>
  <si>
    <t>-</t>
  </si>
  <si>
    <t>Volume for 0.005 or 0.05 in 25 mL (uL)</t>
  </si>
  <si>
    <t>1A</t>
  </si>
  <si>
    <t>1B</t>
  </si>
  <si>
    <t>1C</t>
  </si>
  <si>
    <t>2A</t>
  </si>
  <si>
    <t>2C</t>
  </si>
  <si>
    <t>2B</t>
  </si>
  <si>
    <t>3A</t>
  </si>
  <si>
    <t>3B</t>
  </si>
  <si>
    <t>3C</t>
  </si>
  <si>
    <t>4A</t>
  </si>
  <si>
    <t>4B</t>
  </si>
  <si>
    <t>4C</t>
  </si>
  <si>
    <t>Measured OD600 (1:2)</t>
  </si>
  <si>
    <t>10:30AM</t>
  </si>
  <si>
    <t>2:10PM</t>
  </si>
  <si>
    <t>time elapsed</t>
  </si>
  <si>
    <t>doubling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</si>
</sst>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"/>
  </numFmts>
  <fonts count="6" x14ac:knownFonts="1">
    <font>
      <sz val="12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/>
    <xf numFmtId="0" fontId="2" fillId="0" borderId="4" xfId="0" applyFont="1" applyBorder="1" applyAlignment="1">
      <alignment horizontal="right" vertical="center"/>
    </xf>
    <xf numFmtId="168" fontId="2" fillId="0" borderId="4" xfId="0" applyNumberFormat="1" applyFont="1" applyBorder="1" applyAlignment="1">
      <alignment horizontal="right" vertical="center"/>
    </xf>
    <xf numFmtId="1" fontId="2" fillId="0" borderId="4" xfId="0" applyNumberFormat="1" applyFont="1" applyBorder="1" applyAlignment="1">
      <alignment horizontal="right" vertical="center"/>
    </xf>
    <xf numFmtId="0" fontId="4" fillId="0" borderId="4" xfId="0" applyFont="1" applyBorder="1"/>
    <xf numFmtId="0" fontId="2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597A1-AFD4-9B40-9F50-2ADD5F60678C}">
  <dimension ref="A1:F5"/>
  <sheetViews>
    <sheetView workbookViewId="0">
      <selection sqref="A1:D5"/>
    </sheetView>
  </sheetViews>
  <sheetFormatPr baseColWidth="10" defaultRowHeight="16" x14ac:dyDescent="0.2"/>
  <cols>
    <col min="2" max="2" width="14.1640625" bestFit="1" customWidth="1"/>
  </cols>
  <sheetData>
    <row r="1" spans="1:6" ht="40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9</v>
      </c>
      <c r="F1" s="2" t="s">
        <v>2</v>
      </c>
    </row>
    <row r="2" spans="1:6" ht="17" thickBot="1" x14ac:dyDescent="0.25">
      <c r="A2" s="3">
        <v>1</v>
      </c>
      <c r="B2" s="4" t="s">
        <v>4</v>
      </c>
      <c r="C2" s="5">
        <v>0.182</v>
      </c>
      <c r="D2" s="6">
        <f>C2*10</f>
        <v>1.8199999999999998</v>
      </c>
      <c r="E2" s="8">
        <f>25000*0.005/D2</f>
        <v>68.681318681318686</v>
      </c>
      <c r="F2" s="8" t="s">
        <v>8</v>
      </c>
    </row>
    <row r="3" spans="1:6" ht="17" thickBot="1" x14ac:dyDescent="0.25">
      <c r="A3" s="3">
        <v>2</v>
      </c>
      <c r="B3" s="4" t="s">
        <v>5</v>
      </c>
      <c r="C3" s="5">
        <v>0.154</v>
      </c>
      <c r="D3" s="6">
        <f t="shared" ref="D3:D4" si="0">C3*10</f>
        <v>1.54</v>
      </c>
      <c r="E3" s="8">
        <f t="shared" ref="E3" si="1">25000*0.005/D3</f>
        <v>81.168831168831161</v>
      </c>
      <c r="F3" s="8" t="s">
        <v>8</v>
      </c>
    </row>
    <row r="4" spans="1:6" ht="17" thickBot="1" x14ac:dyDescent="0.25">
      <c r="A4" s="3">
        <v>3</v>
      </c>
      <c r="B4" s="4" t="s">
        <v>6</v>
      </c>
      <c r="C4" s="5">
        <v>0.36299999999999999</v>
      </c>
      <c r="D4" s="6">
        <f t="shared" si="0"/>
        <v>3.63</v>
      </c>
      <c r="E4" s="8">
        <f>25000*0.05/D4</f>
        <v>344.3526170798898</v>
      </c>
      <c r="F4" s="7">
        <v>5.2999999999999999E-2</v>
      </c>
    </row>
    <row r="5" spans="1:6" ht="17" thickBot="1" x14ac:dyDescent="0.25">
      <c r="A5" s="3">
        <v>4</v>
      </c>
      <c r="B5" s="4" t="s">
        <v>7</v>
      </c>
      <c r="C5" s="5">
        <v>0.36</v>
      </c>
      <c r="D5" s="6">
        <f t="shared" ref="D5" si="2">C5*10</f>
        <v>3.5999999999999996</v>
      </c>
      <c r="E5" s="8">
        <f>25000*0.05/D5</f>
        <v>347.22222222222223</v>
      </c>
      <c r="F5" s="7">
        <v>5.0999999999999997E-2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236DA-725A-F445-9B5A-59FFE3A110CC}">
  <dimension ref="A1:E20"/>
  <sheetViews>
    <sheetView tabSelected="1" workbookViewId="0">
      <selection activeCell="F22" sqref="F22"/>
    </sheetView>
  </sheetViews>
  <sheetFormatPr baseColWidth="10" defaultRowHeight="16" x14ac:dyDescent="0.2"/>
  <cols>
    <col min="1" max="1" width="6.33203125" bestFit="1" customWidth="1"/>
    <col min="2" max="2" width="14.1640625" bestFit="1" customWidth="1"/>
  </cols>
  <sheetData>
    <row r="1" spans="1:5" ht="17" thickBot="1" x14ac:dyDescent="0.25">
      <c r="D1" s="16" t="s">
        <v>23</v>
      </c>
      <c r="E1" s="16" t="s">
        <v>24</v>
      </c>
    </row>
    <row r="2" spans="1:5" ht="27" thickBot="1" x14ac:dyDescent="0.25">
      <c r="A2" s="11" t="s">
        <v>0</v>
      </c>
      <c r="B2" s="12" t="s">
        <v>1</v>
      </c>
      <c r="C2" s="2" t="s">
        <v>22</v>
      </c>
      <c r="D2" s="2" t="s">
        <v>3</v>
      </c>
      <c r="E2" s="17"/>
    </row>
    <row r="3" spans="1:5" ht="17" thickBot="1" x14ac:dyDescent="0.25">
      <c r="A3" s="10" t="s">
        <v>10</v>
      </c>
      <c r="B3" s="15" t="s">
        <v>4</v>
      </c>
      <c r="C3" s="9">
        <v>0.67200000000000004</v>
      </c>
      <c r="D3" s="6">
        <f>C3*2</f>
        <v>1.3440000000000001</v>
      </c>
      <c r="E3" s="17"/>
    </row>
    <row r="4" spans="1:5" ht="17" thickBot="1" x14ac:dyDescent="0.25">
      <c r="A4" s="10" t="s">
        <v>11</v>
      </c>
      <c r="B4" s="13"/>
      <c r="C4" s="9">
        <v>0.65500000000000003</v>
      </c>
      <c r="D4" s="6">
        <f t="shared" ref="D4:D14" si="0">C4*2</f>
        <v>1.31</v>
      </c>
      <c r="E4" s="17"/>
    </row>
    <row r="5" spans="1:5" ht="17" thickBot="1" x14ac:dyDescent="0.25">
      <c r="A5" s="10" t="s">
        <v>12</v>
      </c>
      <c r="B5" s="14"/>
      <c r="C5" s="9">
        <v>0.63500000000000001</v>
      </c>
      <c r="D5" s="6">
        <f t="shared" si="0"/>
        <v>1.27</v>
      </c>
      <c r="E5" s="17"/>
    </row>
    <row r="6" spans="1:5" ht="17" thickBot="1" x14ac:dyDescent="0.25">
      <c r="A6" s="10" t="s">
        <v>13</v>
      </c>
      <c r="B6" s="15" t="s">
        <v>5</v>
      </c>
      <c r="C6" s="9">
        <v>0.67500000000000004</v>
      </c>
      <c r="D6" s="6">
        <f t="shared" si="0"/>
        <v>1.35</v>
      </c>
      <c r="E6" s="17"/>
    </row>
    <row r="7" spans="1:5" ht="17" thickBot="1" x14ac:dyDescent="0.25">
      <c r="A7" s="10" t="s">
        <v>15</v>
      </c>
      <c r="B7" s="13"/>
      <c r="C7" s="6">
        <v>0.65300000000000002</v>
      </c>
      <c r="D7" s="6">
        <f t="shared" si="0"/>
        <v>1.306</v>
      </c>
      <c r="E7" s="17"/>
    </row>
    <row r="8" spans="1:5" ht="17" thickBot="1" x14ac:dyDescent="0.25">
      <c r="A8" s="10" t="s">
        <v>14</v>
      </c>
      <c r="B8" s="14"/>
      <c r="C8" s="6">
        <v>0.59899999999999998</v>
      </c>
      <c r="D8" s="6">
        <f t="shared" si="0"/>
        <v>1.198</v>
      </c>
      <c r="E8" s="17"/>
    </row>
    <row r="9" spans="1:5" ht="17" thickBot="1" x14ac:dyDescent="0.25">
      <c r="A9" s="10" t="s">
        <v>16</v>
      </c>
      <c r="B9" s="15" t="s">
        <v>6</v>
      </c>
      <c r="C9" s="6">
        <v>0.13900000000000001</v>
      </c>
      <c r="D9" s="6">
        <f>C9*1</f>
        <v>0.13900000000000001</v>
      </c>
      <c r="E9" s="16">
        <v>0.24099999999999999</v>
      </c>
    </row>
    <row r="10" spans="1:5" ht="17" thickBot="1" x14ac:dyDescent="0.25">
      <c r="A10" s="10" t="s">
        <v>17</v>
      </c>
      <c r="B10" s="13"/>
      <c r="C10" s="6">
        <v>0.16600000000000001</v>
      </c>
      <c r="D10" s="6">
        <f t="shared" ref="D10:D14" si="1">C10*1</f>
        <v>0.16600000000000001</v>
      </c>
      <c r="E10" s="17"/>
    </row>
    <row r="11" spans="1:5" ht="17" thickBot="1" x14ac:dyDescent="0.25">
      <c r="A11" s="10" t="s">
        <v>18</v>
      </c>
      <c r="B11" s="14"/>
      <c r="C11" s="6">
        <v>0.14499999999999999</v>
      </c>
      <c r="D11" s="6">
        <f t="shared" si="1"/>
        <v>0.14499999999999999</v>
      </c>
      <c r="E11" s="17"/>
    </row>
    <row r="12" spans="1:5" ht="17" thickBot="1" x14ac:dyDescent="0.25">
      <c r="A12" s="10" t="s">
        <v>19</v>
      </c>
      <c r="B12" s="15" t="s">
        <v>7</v>
      </c>
      <c r="C12" s="6">
        <v>0.14099999999999999</v>
      </c>
      <c r="D12" s="6">
        <f t="shared" si="1"/>
        <v>0.14099999999999999</v>
      </c>
      <c r="E12" s="16">
        <v>0.24399999999999999</v>
      </c>
    </row>
    <row r="13" spans="1:5" ht="17" thickBot="1" x14ac:dyDescent="0.25">
      <c r="A13" s="10" t="s">
        <v>20</v>
      </c>
      <c r="B13" s="13"/>
      <c r="C13" s="6">
        <v>0.13500000000000001</v>
      </c>
      <c r="D13" s="6">
        <f t="shared" si="1"/>
        <v>0.13500000000000001</v>
      </c>
      <c r="E13" s="17"/>
    </row>
    <row r="14" spans="1:5" ht="17" thickBot="1" x14ac:dyDescent="0.25">
      <c r="A14" s="10" t="s">
        <v>21</v>
      </c>
      <c r="B14" s="14"/>
      <c r="C14" s="6">
        <v>0.14199999999999999</v>
      </c>
      <c r="D14" s="6">
        <f t="shared" si="1"/>
        <v>0.14199999999999999</v>
      </c>
      <c r="E14" s="17"/>
    </row>
    <row r="17" spans="3:4" x14ac:dyDescent="0.2">
      <c r="C17" t="s">
        <v>25</v>
      </c>
      <c r="D17">
        <f>3*60+40</f>
        <v>220</v>
      </c>
    </row>
    <row r="18" spans="3:4" x14ac:dyDescent="0.2">
      <c r="C18" t="s">
        <v>26</v>
      </c>
      <c r="D18">
        <f>D17/(3.3*LOG(E9/D9))</f>
        <v>278.93741087663523</v>
      </c>
    </row>
    <row r="19" spans="3:4" x14ac:dyDescent="0.2">
      <c r="D19">
        <f>D17/(3.3*LOG(E12/D12))</f>
        <v>279.91126883593546</v>
      </c>
    </row>
    <row r="20" spans="3:4" x14ac:dyDescent="0.2">
      <c r="D20">
        <f>D19/60</f>
        <v>4.665187813932258</v>
      </c>
    </row>
  </sheetData>
  <mergeCells count="4">
    <mergeCell ref="B3:B5"/>
    <mergeCell ref="B6:B8"/>
    <mergeCell ref="B9:B11"/>
    <mergeCell ref="B12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dcterms:created xsi:type="dcterms:W3CDTF">2019-11-13T00:32:06Z</dcterms:created>
  <dcterms:modified xsi:type="dcterms:W3CDTF">2019-11-13T21:31:52Z</dcterms:modified>
</cp:coreProperties>
</file>