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Kathryn/Data/"/>
    </mc:Choice>
  </mc:AlternateContent>
  <xr:revisionPtr revIDLastSave="0" documentId="13_ncr:1_{9193A638-8B8A-C949-8DC3-21B75CE3BD9D}" xr6:coauthVersionLast="43" xr6:coauthVersionMax="43" xr10:uidLastSave="{00000000-0000-0000-0000-000000000000}"/>
  <bookViews>
    <workbookView xWindow="760" yWindow="460" windowWidth="28040" windowHeight="16100" xr2:uid="{DDC76B1D-EA70-2847-882C-B0FC91E6AC55}"/>
  </bookViews>
  <sheets>
    <sheet name="Sheet1" sheetId="1" r:id="rId1"/>
  </sheets>
  <definedNames>
    <definedName name="_xlchart.v1.0" hidden="1">Sheet1!$B$15:$C$15</definedName>
    <definedName name="_xlchart.v1.1" hidden="1">Sheet1!$B$16:$C$16</definedName>
    <definedName name="_xlchart.v1.2" hidden="1">Sheet1!$B$17:$C$17</definedName>
    <definedName name="_xlchart.v1.3" hidden="1">Sheet1!$B$18:$C$18</definedName>
    <definedName name="_xlchart.v1.4" hidden="1">Sheet1!$B$24:$C$24</definedName>
    <definedName name="_xlchart.v1.5" hidden="1">Sheet1!$B$25:$C$25</definedName>
    <definedName name="_xlchart.v1.6" hidden="1">Sheet1!$B$26:$C$26</definedName>
    <definedName name="_xlchart.v1.7" hidden="1">Sheet1!$B$27:$C$27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C27" i="1"/>
  <c r="C28" i="1"/>
  <c r="C25" i="1"/>
  <c r="C17" i="1"/>
  <c r="C18" i="1"/>
  <c r="C19" i="1"/>
  <c r="C16" i="1"/>
  <c r="J7" i="1"/>
  <c r="K10" i="1"/>
  <c r="J10" i="1"/>
  <c r="K9" i="1"/>
  <c r="J9" i="1"/>
  <c r="K8" i="1"/>
  <c r="J8" i="1"/>
  <c r="K7" i="1"/>
  <c r="B24" i="1" l="1"/>
  <c r="B15" i="1"/>
  <c r="F8" i="1"/>
  <c r="B26" i="1" s="1"/>
  <c r="F9" i="1"/>
  <c r="B27" i="1" s="1"/>
  <c r="F10" i="1"/>
  <c r="B28" i="1" s="1"/>
  <c r="F7" i="1"/>
  <c r="B25" i="1" s="1"/>
  <c r="E8" i="1"/>
  <c r="B17" i="1" s="1"/>
  <c r="E9" i="1"/>
  <c r="B18" i="1" s="1"/>
  <c r="E10" i="1"/>
  <c r="B19" i="1" s="1"/>
  <c r="E7" i="1"/>
  <c r="B16" i="1" s="1"/>
  <c r="D4" i="1"/>
  <c r="C4" i="1"/>
</calcChain>
</file>

<file path=xl/sharedStrings.xml><?xml version="1.0" encoding="utf-8"?>
<sst xmlns="http://schemas.openxmlformats.org/spreadsheetml/2006/main" count="23" uniqueCount="8">
  <si>
    <t>Dilution factor</t>
  </si>
  <si>
    <t>Minutes</t>
  </si>
  <si>
    <t>MHB</t>
  </si>
  <si>
    <t>CDM</t>
  </si>
  <si>
    <t>Readings</t>
  </si>
  <si>
    <t>Actual OD600</t>
  </si>
  <si>
    <t>10AM</t>
  </si>
  <si>
    <t>12:50PM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</si>
</sst>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Overnight</a:t>
            </a:r>
            <a:r>
              <a:rPr lang="en-US" baseline="0"/>
              <a:t> Growth in MHB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Sheet1!$A$16:$A$19</c:f>
              <c:numCache>
                <c:formatCode>General</c:formatCode>
                <c:ptCount val="4"/>
                <c:pt idx="0">
                  <c:v>5.0000000000000001E-4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</c:numCache>
            </c:numRef>
          </c:xVal>
          <c:yVal>
            <c:numRef>
              <c:f>Sheet1!$B$16:$B$19</c:f>
              <c:numCache>
                <c:formatCode>General</c:formatCode>
                <c:ptCount val="4"/>
                <c:pt idx="0">
                  <c:v>0.72599999999999998</c:v>
                </c:pt>
                <c:pt idx="1">
                  <c:v>1.1339999999999999</c:v>
                </c:pt>
                <c:pt idx="2">
                  <c:v>1.61</c:v>
                </c:pt>
                <c:pt idx="3">
                  <c:v>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13-9D4F-BC30-47BB04E805F2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Sheet1!$A$16:$A$19</c:f>
              <c:numCache>
                <c:formatCode>General</c:formatCode>
                <c:ptCount val="4"/>
                <c:pt idx="0">
                  <c:v>5.0000000000000001E-4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</c:numCache>
            </c:numRef>
          </c:xVal>
          <c:yVal>
            <c:numRef>
              <c:f>Sheet1!$B$16:$B$19</c:f>
              <c:numCache>
                <c:formatCode>General</c:formatCode>
                <c:ptCount val="4"/>
                <c:pt idx="0">
                  <c:v>0.72599999999999998</c:v>
                </c:pt>
                <c:pt idx="1">
                  <c:v>1.1339999999999999</c:v>
                </c:pt>
                <c:pt idx="2">
                  <c:v>1.61</c:v>
                </c:pt>
                <c:pt idx="3">
                  <c:v>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13-9D4F-BC30-47BB04E80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234464"/>
        <c:axId val="965239696"/>
      </c:scatterChart>
      <c:valAx>
        <c:axId val="9652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Starting OD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39696"/>
        <c:crosses val="autoZero"/>
        <c:crossBetween val="midCat"/>
      </c:valAx>
      <c:valAx>
        <c:axId val="9652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OD600 after</a:t>
                </a:r>
                <a:r>
                  <a:rPr lang="en-US" baseline="0"/>
                  <a:t> 17 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3446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Overnight Growth</a:t>
            </a:r>
            <a:r>
              <a:rPr lang="en-US" baseline="0"/>
              <a:t> in CDM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Sheet1!$A$25:$A$28</c:f>
              <c:numCache>
                <c:formatCode>General</c:formatCode>
                <c:ptCount val="4"/>
                <c:pt idx="0">
                  <c:v>5.0000000000000001E-4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</c:numCache>
            </c:numRef>
          </c:xVal>
          <c:yVal>
            <c:numRef>
              <c:f>Sheet1!$B$25:$B$28</c:f>
              <c:numCache>
                <c:formatCode>General</c:formatCode>
                <c:ptCount val="4"/>
                <c:pt idx="0">
                  <c:v>0.24</c:v>
                </c:pt>
                <c:pt idx="1">
                  <c:v>0.50600000000000001</c:v>
                </c:pt>
                <c:pt idx="2">
                  <c:v>1.7999999999999998</c:v>
                </c:pt>
                <c:pt idx="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A5-E047-9032-A93170EF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364608"/>
        <c:axId val="921138288"/>
      </c:scatterChart>
      <c:valAx>
        <c:axId val="92136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Starting</a:t>
                </a:r>
                <a:r>
                  <a:rPr lang="en-US" b="1" baseline="0"/>
                  <a:t> OD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138288"/>
        <c:crosses val="autoZero"/>
        <c:crossBetween val="midCat"/>
      </c:valAx>
      <c:valAx>
        <c:axId val="9211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OD600</a:t>
                </a:r>
                <a:r>
                  <a:rPr lang="en-US" b="1" baseline="0"/>
                  <a:t> after 17 hours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3.0555555555555555E-2"/>
              <c:y val="0.27999234470691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36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MHB 0.005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Sheet1!$B$15:$C$15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Sheet1!$B$16:$C$16</c:f>
              <c:numCache>
                <c:formatCode>General</c:formatCode>
                <c:ptCount val="2"/>
                <c:pt idx="0">
                  <c:v>0.72599999999999998</c:v>
                </c:pt>
                <c:pt idx="1">
                  <c:v>0.98799999999999999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0E-2F4F-AA52-C974DFF2C363}"/>
            </c:ext>
          </c:extLst>
        </c:ser>
        <c:ser>
          <c:idx val="1"/>
          <c:order val="1"/>
          <c:tx>
            <c:v>CDM 0.005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Sheet1!$B$24:$C$24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Sheet1!$B$25:$C$25</c:f>
              <c:numCache>
                <c:formatCode>General</c:formatCode>
                <c:ptCount val="2"/>
                <c:pt idx="0">
                  <c:v>0.24</c:v>
                </c:pt>
                <c:pt idx="1">
                  <c:v>0.374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0E-2F4F-AA52-C974DFF2C363}"/>
            </c:ext>
          </c:extLst>
        </c:ser>
        <c:ser>
          <c:idx val="2"/>
          <c:order val="2"/>
          <c:tx>
            <c:v>MHB 0.01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Sheet1!$B$15:$C$15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Sheet1!$B$17:$C$17</c:f>
              <c:numCache>
                <c:formatCode>General</c:formatCode>
                <c:ptCount val="2"/>
                <c:pt idx="0">
                  <c:v>1.1339999999999999</c:v>
                </c:pt>
                <c:pt idx="1">
                  <c:v>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0E-2F4F-AA52-C974DFF2C363}"/>
            </c:ext>
          </c:extLst>
        </c:ser>
        <c:ser>
          <c:idx val="3"/>
          <c:order val="3"/>
          <c:tx>
            <c:v>CDM 0.01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Sheet1!$B$24:$C$24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Sheet1!$B$26:$C$26</c:f>
              <c:numCache>
                <c:formatCode>General</c:formatCode>
                <c:ptCount val="2"/>
                <c:pt idx="0">
                  <c:v>0.50600000000000001</c:v>
                </c:pt>
                <c:pt idx="1">
                  <c:v>0.97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0E-2F4F-AA52-C974DFF2C363}"/>
            </c:ext>
          </c:extLst>
        </c:ser>
        <c:ser>
          <c:idx val="4"/>
          <c:order val="4"/>
          <c:tx>
            <c:v>MHB 0.05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Sheet1!$B$15:$C$15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Sheet1!$B$18:$C$18</c:f>
              <c:numCache>
                <c:formatCode>General</c:formatCode>
                <c:ptCount val="2"/>
                <c:pt idx="0">
                  <c:v>1.61</c:v>
                </c:pt>
                <c:pt idx="1">
                  <c:v>1.9300000000000002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10E-2F4F-AA52-C974DFF2C363}"/>
            </c:ext>
          </c:extLst>
        </c:ser>
        <c:ser>
          <c:idx val="5"/>
          <c:order val="5"/>
          <c:tx>
            <c:v>CDM 0.05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Sheet1!$B$24:$C$24</c:f>
              <c:numCache>
                <c:formatCode>General</c:formatCode>
                <c:ptCount val="2"/>
                <c:pt idx="0">
                  <c:v>1020</c:v>
                </c:pt>
                <c:pt idx="1">
                  <c:v>1190</c:v>
                </c:pt>
              </c:numCache>
            </c:numRef>
          </c:xVal>
          <c:yVal>
            <c:numRef>
              <c:f>Sheet1!$B$27:$C$27</c:f>
              <c:numCache>
                <c:formatCode>General</c:formatCode>
                <c:ptCount val="2"/>
                <c:pt idx="0">
                  <c:v>1.7999999999999998</c:v>
                </c:pt>
                <c:pt idx="1">
                  <c:v>2.23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10E-2F4F-AA52-C974DFF2C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972832"/>
        <c:axId val="2045974512"/>
      </c:scatterChart>
      <c:valAx>
        <c:axId val="204597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974512"/>
        <c:crossesAt val="1.0000000000000002E-2"/>
        <c:crossBetween val="midCat"/>
      </c:valAx>
      <c:valAx>
        <c:axId val="2045974512"/>
        <c:scaling>
          <c:logBase val="10"/>
          <c:orientation val="minMax"/>
          <c:max val="1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972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234950</xdr:colOff>
      <xdr:row>14</xdr:row>
      <xdr:rowOff>82550</xdr:rowOff>
    </xdr:from>
    <xdr:to>
      <xdr:col>21</xdr:col>
      <xdr:colOff>679450</xdr:colOff>
      <xdr:row>27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6AC8F9-8D78-AC4B-AA84-5DD0B9A3E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234950</xdr:colOff>
      <xdr:row>0</xdr:row>
      <xdr:rowOff>95250</xdr:rowOff>
    </xdr:from>
    <xdr:to>
      <xdr:col>21</xdr:col>
      <xdr:colOff>679450</xdr:colOff>
      <xdr:row>13</xdr:row>
      <xdr:rowOff>196850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4E8AEC-4C0F-5C48-8AD3-06F68BD5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812030</xdr:colOff>
      <xdr:row>11</xdr:row>
      <xdr:rowOff>13854</xdr:rowOff>
    </xdr:from>
    <xdr:to>
      <xdr:col>13</xdr:col>
      <xdr:colOff>457970</xdr:colOff>
      <xdr:row>24</xdr:row>
      <xdr:rowOff>88771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119D9F-318A-7249-8C2B-0C595FEF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E9D7-29ED-F54A-B9E9-8673659128BC}">
  <dimension ref="A2:K28"/>
  <sheetViews>
    <sheetView tabSelected="1" zoomScale="99" workbookViewId="0">
      <selection activeCell="A22" sqref="A22:C28"/>
    </sheetView>
  </sheetViews>
  <sheetFormatPr baseColWidth="10" defaultRowHeight="16" x14ac:dyDescent="0.2"/>
  <sheetData>
    <row r="2" spans="1:11" x14ac:dyDescent="0.2">
      <c r="C2" s="5" t="s">
        <v>4</v>
      </c>
      <c r="D2" s="5"/>
      <c r="E2" s="5" t="s">
        <v>5</v>
      </c>
      <c r="F2" s="5"/>
      <c r="G2" s="2"/>
      <c r="H2" s="5" t="s">
        <v>4</v>
      </c>
      <c r="I2" s="5"/>
      <c r="J2" s="5" t="s">
        <v>5</v>
      </c>
      <c r="K2" s="5"/>
    </row>
    <row r="3" spans="1:11" x14ac:dyDescent="0.2">
      <c r="C3" t="s">
        <v>2</v>
      </c>
      <c r="D3" t="s">
        <v>3</v>
      </c>
      <c r="E3" t="s">
        <v>2</v>
      </c>
      <c r="F3" t="s">
        <v>3</v>
      </c>
      <c r="H3" t="s">
        <v>2</v>
      </c>
      <c r="I3" t="s">
        <v>3</v>
      </c>
      <c r="J3" t="s">
        <v>2</v>
      </c>
      <c r="K3" t="s">
        <v>3</v>
      </c>
    </row>
    <row r="4" spans="1:11" x14ac:dyDescent="0.2">
      <c r="B4" t="s">
        <v>1</v>
      </c>
      <c r="C4">
        <f>17*60</f>
        <v>1020</v>
      </c>
      <c r="D4">
        <f>17*60</f>
        <v>1020</v>
      </c>
      <c r="H4">
        <v>1190</v>
      </c>
      <c r="I4">
        <v>1190</v>
      </c>
    </row>
    <row r="5" spans="1:11" x14ac:dyDescent="0.2">
      <c r="B5" t="s">
        <v>0</v>
      </c>
      <c r="C5" s="1">
        <v>0.41666666666666669</v>
      </c>
      <c r="D5" s="1">
        <v>0.41666666666666669</v>
      </c>
      <c r="G5" t="s">
        <v>0</v>
      </c>
      <c r="H5" s="4">
        <v>0.53472222222222221</v>
      </c>
      <c r="I5" s="4">
        <v>0.53472222222222221</v>
      </c>
    </row>
    <row r="6" spans="1:11" x14ac:dyDescent="0.2">
      <c r="A6">
        <v>0</v>
      </c>
      <c r="B6">
        <v>0</v>
      </c>
    </row>
    <row r="7" spans="1:11" x14ac:dyDescent="0.2">
      <c r="A7">
        <v>5.0000000000000001E-4</v>
      </c>
      <c r="B7">
        <v>2</v>
      </c>
      <c r="C7">
        <v>0.36299999999999999</v>
      </c>
      <c r="D7">
        <v>0.12</v>
      </c>
      <c r="E7">
        <f>C7*B7</f>
        <v>0.72599999999999998</v>
      </c>
      <c r="F7">
        <f>D7*B7</f>
        <v>0.24</v>
      </c>
      <c r="G7">
        <v>2</v>
      </c>
      <c r="H7">
        <v>0.49399999999999999</v>
      </c>
      <c r="I7">
        <v>0.187</v>
      </c>
      <c r="J7">
        <f>H7*G7</f>
        <v>0.98799999999999999</v>
      </c>
      <c r="K7">
        <f>I7*G7</f>
        <v>0.374</v>
      </c>
    </row>
    <row r="8" spans="1:11" x14ac:dyDescent="0.2">
      <c r="A8">
        <v>0.01</v>
      </c>
      <c r="B8">
        <v>2</v>
      </c>
      <c r="C8">
        <v>0.56699999999999995</v>
      </c>
      <c r="D8">
        <v>0.253</v>
      </c>
      <c r="E8">
        <f t="shared" ref="E8:E10" si="0">C8*B8</f>
        <v>1.1339999999999999</v>
      </c>
      <c r="F8">
        <f t="shared" ref="F8:F10" si="1">D8*B8</f>
        <v>0.50600000000000001</v>
      </c>
      <c r="G8">
        <v>10</v>
      </c>
      <c r="H8">
        <v>0.158</v>
      </c>
      <c r="I8">
        <v>9.7000000000000003E-2</v>
      </c>
      <c r="J8">
        <f t="shared" ref="J8:J10" si="2">H8*G8</f>
        <v>1.58</v>
      </c>
      <c r="K8">
        <f t="shared" ref="K8:K10" si="3">I8*G8</f>
        <v>0.97</v>
      </c>
    </row>
    <row r="9" spans="1:11" x14ac:dyDescent="0.2">
      <c r="A9">
        <v>0.05</v>
      </c>
      <c r="B9">
        <v>10</v>
      </c>
      <c r="C9">
        <v>0.161</v>
      </c>
      <c r="D9">
        <v>0.18</v>
      </c>
      <c r="E9">
        <f t="shared" si="0"/>
        <v>1.61</v>
      </c>
      <c r="F9">
        <f t="shared" si="1"/>
        <v>1.7999999999999998</v>
      </c>
      <c r="G9">
        <v>10</v>
      </c>
      <c r="H9">
        <v>0.193</v>
      </c>
      <c r="I9">
        <v>0.223</v>
      </c>
      <c r="J9">
        <f t="shared" si="2"/>
        <v>1.9300000000000002</v>
      </c>
      <c r="K9">
        <f t="shared" si="3"/>
        <v>2.23</v>
      </c>
    </row>
    <row r="10" spans="1:11" x14ac:dyDescent="0.2">
      <c r="A10">
        <v>0.1</v>
      </c>
      <c r="B10">
        <v>10</v>
      </c>
      <c r="C10">
        <v>0.22500000000000001</v>
      </c>
      <c r="D10">
        <v>0.25</v>
      </c>
      <c r="E10">
        <f t="shared" si="0"/>
        <v>2.25</v>
      </c>
      <c r="F10">
        <f t="shared" si="1"/>
        <v>2.5</v>
      </c>
      <c r="G10">
        <v>10</v>
      </c>
      <c r="H10">
        <v>0.24399999999999999</v>
      </c>
      <c r="I10">
        <v>0.29899999999999999</v>
      </c>
      <c r="J10">
        <f t="shared" si="2"/>
        <v>2.44</v>
      </c>
      <c r="K10">
        <f t="shared" si="3"/>
        <v>2.9899999999999998</v>
      </c>
    </row>
    <row r="13" spans="1:11" x14ac:dyDescent="0.2">
      <c r="B13" s="6" t="s">
        <v>2</v>
      </c>
      <c r="C13" s="6"/>
    </row>
    <row r="14" spans="1:11" x14ac:dyDescent="0.2">
      <c r="B14" s="9" t="s">
        <v>6</v>
      </c>
      <c r="C14" s="9" t="s">
        <v>7</v>
      </c>
    </row>
    <row r="15" spans="1:11" x14ac:dyDescent="0.2">
      <c r="A15" s="7" t="s">
        <v>1</v>
      </c>
      <c r="B15" s="11">
        <f>17*60</f>
        <v>1020</v>
      </c>
      <c r="C15" s="11">
        <v>1190</v>
      </c>
    </row>
    <row r="16" spans="1:11" x14ac:dyDescent="0.2">
      <c r="A16" s="10">
        <v>5.0000000000000001E-4</v>
      </c>
      <c r="B16" s="7">
        <f>E7</f>
        <v>0.72599999999999998</v>
      </c>
      <c r="C16" s="7">
        <f>J7</f>
        <v>0.98799999999999999</v>
      </c>
    </row>
    <row r="17" spans="1:10" x14ac:dyDescent="0.2">
      <c r="A17" s="10">
        <v>0.01</v>
      </c>
      <c r="B17" s="7">
        <f t="shared" ref="B17:B19" si="4">E8</f>
        <v>1.1339999999999999</v>
      </c>
      <c r="C17" s="7">
        <f t="shared" ref="C17:C19" si="5">J8</f>
        <v>1.58</v>
      </c>
    </row>
    <row r="18" spans="1:10" x14ac:dyDescent="0.2">
      <c r="A18" s="10">
        <v>0.05</v>
      </c>
      <c r="B18" s="7">
        <f t="shared" si="4"/>
        <v>1.61</v>
      </c>
      <c r="C18" s="7">
        <f t="shared" si="5"/>
        <v>1.9300000000000002</v>
      </c>
    </row>
    <row r="19" spans="1:10" x14ac:dyDescent="0.2">
      <c r="A19" s="10">
        <v>0.1</v>
      </c>
      <c r="B19" s="7">
        <f t="shared" si="4"/>
        <v>2.25</v>
      </c>
      <c r="C19" s="7">
        <f t="shared" si="5"/>
        <v>2.44</v>
      </c>
    </row>
    <row r="21" spans="1:10" x14ac:dyDescent="0.2">
      <c r="J21" s="3"/>
    </row>
    <row r="22" spans="1:10" x14ac:dyDescent="0.2">
      <c r="B22" s="6" t="s">
        <v>3</v>
      </c>
      <c r="C22" s="6"/>
    </row>
    <row r="23" spans="1:10" x14ac:dyDescent="0.2">
      <c r="B23" s="9" t="s">
        <v>6</v>
      </c>
      <c r="C23" s="9" t="s">
        <v>7</v>
      </c>
    </row>
    <row r="24" spans="1:10" x14ac:dyDescent="0.2">
      <c r="A24" s="7" t="s">
        <v>1</v>
      </c>
      <c r="B24" s="8">
        <f>17*60</f>
        <v>1020</v>
      </c>
      <c r="C24" s="8">
        <v>1190</v>
      </c>
    </row>
    <row r="25" spans="1:10" x14ac:dyDescent="0.2">
      <c r="A25" s="10">
        <v>5.0000000000000001E-4</v>
      </c>
      <c r="B25" s="7">
        <f>F7</f>
        <v>0.24</v>
      </c>
      <c r="C25" s="7">
        <f>K7</f>
        <v>0.374</v>
      </c>
    </row>
    <row r="26" spans="1:10" x14ac:dyDescent="0.2">
      <c r="A26" s="10">
        <v>0.01</v>
      </c>
      <c r="B26" s="7">
        <f t="shared" ref="B26:B28" si="6">F8</f>
        <v>0.50600000000000001</v>
      </c>
      <c r="C26" s="7">
        <f t="shared" ref="C26:C28" si="7">K8</f>
        <v>0.97</v>
      </c>
    </row>
    <row r="27" spans="1:10" x14ac:dyDescent="0.2">
      <c r="A27" s="10">
        <v>0.05</v>
      </c>
      <c r="B27" s="7">
        <f t="shared" si="6"/>
        <v>1.7999999999999998</v>
      </c>
      <c r="C27" s="7">
        <f t="shared" si="7"/>
        <v>2.23</v>
      </c>
    </row>
    <row r="28" spans="1:10" x14ac:dyDescent="0.2">
      <c r="A28" s="10">
        <v>0.1</v>
      </c>
      <c r="B28" s="7">
        <f t="shared" si="6"/>
        <v>2.5</v>
      </c>
      <c r="C28" s="7">
        <f t="shared" si="7"/>
        <v>2.9899999999999998</v>
      </c>
    </row>
  </sheetData>
  <mergeCells count="6">
    <mergeCell ref="B22:C22"/>
    <mergeCell ref="C2:D2"/>
    <mergeCell ref="E2:F2"/>
    <mergeCell ref="H2:I2"/>
    <mergeCell ref="J2:K2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dcterms:created xsi:type="dcterms:W3CDTF">2019-03-12T14:12:45Z</dcterms:created>
  <dcterms:modified xsi:type="dcterms:W3CDTF">2019-03-12T22:06:42Z</dcterms:modified>
</cp:coreProperties>
</file>