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agan/Library/CloudStorage/GoogleDrive-meagan.collins@uri.edu/Shared drives/KRamsey Lab/Meagan Collins/"/>
    </mc:Choice>
  </mc:AlternateContent>
  <xr:revisionPtr revIDLastSave="0" documentId="13_ncr:1_{CA7F7B44-D88F-FF45-A77D-8C0AFB6D5332}" xr6:coauthVersionLast="47" xr6:coauthVersionMax="47" xr10:uidLastSave="{00000000-0000-0000-0000-000000000000}"/>
  <bookViews>
    <workbookView xWindow="0" yWindow="0" windowWidth="28800" windowHeight="18000" xr2:uid="{97C07080-3501-8640-A18E-A0186985858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J12" i="1"/>
  <c r="K12" i="1"/>
  <c r="L12" i="1"/>
  <c r="M12" i="1"/>
  <c r="I11" i="1"/>
  <c r="J11" i="1"/>
  <c r="K11" i="1"/>
  <c r="L11" i="1"/>
  <c r="M11" i="1"/>
  <c r="I10" i="1"/>
  <c r="J10" i="1"/>
  <c r="K10" i="1"/>
  <c r="L10" i="1"/>
  <c r="M10" i="1"/>
  <c r="H12" i="1"/>
  <c r="H11" i="1"/>
  <c r="H10" i="1"/>
  <c r="D6" i="1" l="1"/>
  <c r="G6" i="1" s="1"/>
  <c r="D7" i="1"/>
  <c r="G7" i="1" s="1"/>
  <c r="D3" i="1"/>
  <c r="G3" i="1" s="1"/>
  <c r="D4" i="1"/>
  <c r="G4" i="1" s="1"/>
  <c r="D5" i="1"/>
  <c r="G5" i="1" s="1"/>
  <c r="D2" i="1" l="1"/>
  <c r="G2" i="1" s="1"/>
</calcChain>
</file>

<file path=xl/sharedStrings.xml><?xml version="1.0" encoding="utf-8"?>
<sst xmlns="http://schemas.openxmlformats.org/spreadsheetml/2006/main" count="54" uniqueCount="35">
  <si>
    <t>Sample #</t>
  </si>
  <si>
    <t>Dilution Factor</t>
  </si>
  <si>
    <t>Desired OD</t>
  </si>
  <si>
    <t>Desired Volume mL</t>
  </si>
  <si>
    <t>Measured OD600</t>
  </si>
  <si>
    <t>Actual OD600</t>
  </si>
  <si>
    <t>Volume of Resuspended Cells µL</t>
  </si>
  <si>
    <t>Strain</t>
  </si>
  <si>
    <t>Doubling time (2 hours)</t>
  </si>
  <si>
    <t>Doubling  OD</t>
  </si>
  <si>
    <t>12:15pm</t>
  </si>
  <si>
    <t>MC-1.1</t>
  </si>
  <si>
    <t>MC-1.2</t>
  </si>
  <si>
    <t>MC-2.1</t>
  </si>
  <si>
    <t>MC-2.2</t>
  </si>
  <si>
    <t>LVS-pf</t>
  </si>
  <si>
    <t>LVS-pf-△RPSU2</t>
  </si>
  <si>
    <t>MC-3.1</t>
  </si>
  <si>
    <t>MC-3.2</t>
  </si>
  <si>
    <t>LVS-∆RPSu2-vsvg</t>
  </si>
  <si>
    <t xml:space="preserve">OD at 24 hrs </t>
  </si>
  <si>
    <t>doubling time in minutes</t>
  </si>
  <si>
    <t>FLAG</t>
  </si>
  <si>
    <t>OD After Resuspension (8:05)</t>
  </si>
  <si>
    <t>OD at 2 hours (10:05)</t>
  </si>
  <si>
    <t xml:space="preserve">OD at 6 hrs (2:05) </t>
  </si>
  <si>
    <t>OD at 4 hrs (12:05)</t>
  </si>
  <si>
    <t>OD at 8 hrs</t>
  </si>
  <si>
    <t>T0</t>
  </si>
  <si>
    <t>T2</t>
  </si>
  <si>
    <t>T4</t>
  </si>
  <si>
    <t>T6</t>
  </si>
  <si>
    <t>T8</t>
  </si>
  <si>
    <t>T24</t>
  </si>
  <si>
    <t>LVS-PF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</si>
</sst>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22222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0" xfId="0" applyAlignment="1">
      <alignment horizontal="center" wrapText="1" shrinkToFi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/>
    <xf numFmtId="0" fontId="0" fillId="0" borderId="1" xfId="0" applyBorder="1" applyAlignment="1">
      <alignment wrapText="1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11/21/23</a:t>
            </a:r>
            <a:r>
              <a:rPr lang="en-US" baseline="0"/>
              <a:t> Growth Curve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Sheet1!$G$10</c:f>
              <c:strCache>
                <c:ptCount val="1"/>
                <c:pt idx="0">
                  <c:v>LVS-PF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Sheet1!$H$9:$M$9</c:f>
              <c:strCache>
                <c:ptCount val="6"/>
                <c:pt idx="0">
                  <c:v>T0</c:v>
                </c:pt>
                <c:pt idx="1">
                  <c:v>T2</c:v>
                </c:pt>
                <c:pt idx="2">
                  <c:v>T4</c:v>
                </c:pt>
                <c:pt idx="3">
                  <c:v>T6</c:v>
                </c:pt>
                <c:pt idx="4">
                  <c:v>T8</c:v>
                </c:pt>
                <c:pt idx="5">
                  <c:v>T24</c:v>
                </c:pt>
              </c:strCache>
            </c:strRef>
          </c:cat>
          <c:val>
            <c:numRef>
              <c:f>Sheet1!$H$10:$M$10</c:f>
              <c:numCache>
                <c:formatCode>0.000</c:formatCode>
                <c:ptCount val="6"/>
                <c:pt idx="0">
                  <c:v>9.35E-2</c:v>
                </c:pt>
                <c:pt idx="1">
                  <c:v>0.15049999999999999</c:v>
                </c:pt>
                <c:pt idx="2">
                  <c:v>0.29100000000000004</c:v>
                </c:pt>
                <c:pt idx="3">
                  <c:v>0.48150000000000004</c:v>
                </c:pt>
                <c:pt idx="4">
                  <c:v>0.65</c:v>
                </c:pt>
                <c:pt idx="5">
                  <c:v>1.7949999999999999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E-2945-8711-9CCC639C0914}"/>
            </c:ext>
          </c:extLst>
        </c:ser>
        <c:ser>
          <c:idx val="1"/>
          <c:order val="1"/>
          <c:tx>
            <c:strRef>
              <c:f>Sheet1!$G$11</c:f>
              <c:strCache>
                <c:ptCount val="1"/>
                <c:pt idx="0">
                  <c:v>LVS-∆RPSu2-vsvg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Sheet1!$H$9:$M$9</c:f>
              <c:strCache>
                <c:ptCount val="6"/>
                <c:pt idx="0">
                  <c:v>T0</c:v>
                </c:pt>
                <c:pt idx="1">
                  <c:v>T2</c:v>
                </c:pt>
                <c:pt idx="2">
                  <c:v>T4</c:v>
                </c:pt>
                <c:pt idx="3">
                  <c:v>T6</c:v>
                </c:pt>
                <c:pt idx="4">
                  <c:v>T8</c:v>
                </c:pt>
                <c:pt idx="5">
                  <c:v>T24</c:v>
                </c:pt>
              </c:strCache>
            </c:strRef>
          </c:cat>
          <c:val>
            <c:numRef>
              <c:f>Sheet1!$H$11:$M$11</c:f>
              <c:numCache>
                <c:formatCode>0.000</c:formatCode>
                <c:ptCount val="6"/>
                <c:pt idx="0">
                  <c:v>8.7499999999999994E-2</c:v>
                </c:pt>
                <c:pt idx="1">
                  <c:v>0.1305</c:v>
                </c:pt>
                <c:pt idx="2">
                  <c:v>0.255</c:v>
                </c:pt>
                <c:pt idx="3">
                  <c:v>0.39949999999999997</c:v>
                </c:pt>
                <c:pt idx="4">
                  <c:v>0.40500000000000003</c:v>
                </c:pt>
                <c:pt idx="5">
                  <c:v>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E-2945-8711-9CCC639C0914}"/>
            </c:ext>
          </c:extLst>
        </c:ser>
        <c:ser>
          <c:idx val="2"/>
          <c:order val="2"/>
          <c:tx>
            <c:strRef>
              <c:f>Sheet1!$G$12</c:f>
              <c:strCache>
                <c:ptCount val="1"/>
                <c:pt idx="0">
                  <c:v>FLAG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Sheet1!$H$9:$M$9</c:f>
              <c:strCache>
                <c:ptCount val="6"/>
                <c:pt idx="0">
                  <c:v>T0</c:v>
                </c:pt>
                <c:pt idx="1">
                  <c:v>T2</c:v>
                </c:pt>
                <c:pt idx="2">
                  <c:v>T4</c:v>
                </c:pt>
                <c:pt idx="3">
                  <c:v>T6</c:v>
                </c:pt>
                <c:pt idx="4">
                  <c:v>T8</c:v>
                </c:pt>
                <c:pt idx="5">
                  <c:v>T24</c:v>
                </c:pt>
              </c:strCache>
            </c:strRef>
          </c:cat>
          <c:val>
            <c:numRef>
              <c:f>Sheet1!$H$12:$M$12</c:f>
              <c:numCache>
                <c:formatCode>0.000</c:formatCode>
                <c:ptCount val="6"/>
                <c:pt idx="0">
                  <c:v>9.0999999999999998E-2</c:v>
                </c:pt>
                <c:pt idx="1">
                  <c:v>0.13800000000000001</c:v>
                </c:pt>
                <c:pt idx="2">
                  <c:v>0.22950000000000001</c:v>
                </c:pt>
                <c:pt idx="3">
                  <c:v>0.34150000000000003</c:v>
                </c:pt>
                <c:pt idx="4">
                  <c:v>0.34499999999999997</c:v>
                </c:pt>
                <c:pt idx="5">
                  <c:v>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FE-2945-8711-9CCC639C0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3003775"/>
        <c:axId val="1512882095"/>
      </c:lineChart>
      <c:catAx>
        <c:axId val="10930037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2882095"/>
        <c:crosses val="autoZero"/>
        <c:auto val="1"/>
        <c:lblAlgn val="ctr"/>
        <c:lblOffset val="100"/>
        <c:noMultiLvlLbl val="0"/>
      </c:catAx>
      <c:valAx>
        <c:axId val="151288209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003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787400</xdr:colOff>
      <xdr:row>33</xdr:row>
      <xdr:rowOff>127000</xdr:rowOff>
    </xdr:from>
    <xdr:to>
      <xdr:col>21</xdr:col>
      <xdr:colOff>800100</xdr:colOff>
      <xdr:row>41</xdr:row>
      <xdr:rowOff>165099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973436-35D7-DD4E-B60E-935773F6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6400" y="7302500"/>
          <a:ext cx="1663700" cy="1663700"/>
        </a:xfrm>
        <a:prstGeom prst="rect">
          <a:avLst/>
        </a:prstGeom>
      </xdr:spPr>
    </xdr:pic>
    <xdr:clientData/>
  </xdr:twoCellAnchor>
  <xdr:twoCellAnchor>
    <xdr:from>
      <xdr:col>13</xdr:col>
      <xdr:colOff>171450</xdr:colOff>
      <xdr:row>4</xdr:row>
      <xdr:rowOff>19050</xdr:rowOff>
    </xdr:from>
    <xdr:to>
      <xdr:col>22</xdr:col>
      <xdr:colOff>727099</xdr:colOff>
      <xdr:row>24</xdr:row>
      <xdr:rowOff>106641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811E23E-8112-072A-0265-935442EA4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D6BF-4C84-0E47-AB0C-5CD5E2DFB2DA}">
  <dimension ref="A1:M29"/>
  <sheetViews>
    <sheetView tabSelected="1" topLeftCell="H1" zoomScale="131" zoomScaleNormal="100" workbookViewId="0">
      <selection activeCell="M15" sqref="M15"/>
    </sheetView>
  </sheetViews>
  <sheetFormatPr baseColWidth="10" defaultRowHeight="16" x14ac:dyDescent="0.2"/>
  <cols>
    <col min="7" max="8" width="13" customWidth="1"/>
    <col min="12" max="12" width="12.1640625" customWidth="1"/>
  </cols>
  <sheetData>
    <row r="1" spans="1:13" ht="53" customHeight="1" x14ac:dyDescent="0.2">
      <c r="A1" t="s">
        <v>0</v>
      </c>
      <c r="B1" s="4" t="s">
        <v>4</v>
      </c>
      <c r="C1" s="4" t="s">
        <v>1</v>
      </c>
      <c r="D1" s="4" t="s">
        <v>5</v>
      </c>
      <c r="E1" s="4" t="s">
        <v>3</v>
      </c>
      <c r="F1" s="4" t="s">
        <v>2</v>
      </c>
      <c r="G1" s="3" t="s">
        <v>6</v>
      </c>
      <c r="H1" s="3" t="s">
        <v>23</v>
      </c>
      <c r="I1" s="4" t="s">
        <v>24</v>
      </c>
      <c r="J1" s="4" t="s">
        <v>26</v>
      </c>
      <c r="K1" s="4" t="s">
        <v>25</v>
      </c>
      <c r="L1" s="4" t="s">
        <v>27</v>
      </c>
      <c r="M1" s="4" t="s">
        <v>20</v>
      </c>
    </row>
    <row r="2" spans="1:13" x14ac:dyDescent="0.2">
      <c r="A2" t="s">
        <v>11</v>
      </c>
      <c r="B2">
        <v>0.27600000000000002</v>
      </c>
      <c r="C2">
        <v>10</v>
      </c>
      <c r="D2">
        <f>B2*C2</f>
        <v>2.7600000000000002</v>
      </c>
      <c r="E2">
        <v>9</v>
      </c>
      <c r="F2">
        <v>0.08</v>
      </c>
      <c r="G2" s="1">
        <f>(F2*E2)/D2*1000</f>
        <v>260.86956521739131</v>
      </c>
      <c r="H2" s="7">
        <v>9.5000000000000001E-2</v>
      </c>
      <c r="I2" s="7">
        <v>0.159</v>
      </c>
      <c r="J2">
        <v>0.309</v>
      </c>
      <c r="K2" s="7">
        <v>0.51400000000000001</v>
      </c>
      <c r="L2" s="7">
        <v>0.65</v>
      </c>
      <c r="M2" s="7">
        <v>1.6</v>
      </c>
    </row>
    <row r="3" spans="1:13" x14ac:dyDescent="0.2">
      <c r="A3" t="s">
        <v>12</v>
      </c>
      <c r="B3">
        <v>0.27600000000000002</v>
      </c>
      <c r="C3">
        <v>10</v>
      </c>
      <c r="D3">
        <f>B3*C3</f>
        <v>2.7600000000000002</v>
      </c>
      <c r="E3">
        <v>9</v>
      </c>
      <c r="F3">
        <v>0.08</v>
      </c>
      <c r="G3" s="1">
        <f t="shared" ref="G3:G5" si="0">(F3*E3)/D3*1000</f>
        <v>260.86956521739131</v>
      </c>
      <c r="H3" s="7">
        <v>9.1999999999999998E-2</v>
      </c>
      <c r="I3" s="7">
        <v>0.14199999999999999</v>
      </c>
      <c r="J3">
        <v>0.27300000000000002</v>
      </c>
      <c r="K3" s="7">
        <v>0.44900000000000001</v>
      </c>
      <c r="L3" s="7">
        <v>0.65</v>
      </c>
      <c r="M3" s="7">
        <v>1.99</v>
      </c>
    </row>
    <row r="4" spans="1:13" x14ac:dyDescent="0.2">
      <c r="A4" t="s">
        <v>13</v>
      </c>
      <c r="B4">
        <v>0.39900000000000002</v>
      </c>
      <c r="C4">
        <v>10</v>
      </c>
      <c r="D4">
        <f t="shared" ref="D4:D7" si="1">B4*C4</f>
        <v>3.99</v>
      </c>
      <c r="E4">
        <v>9</v>
      </c>
      <c r="F4">
        <v>0.08</v>
      </c>
      <c r="G4" s="1">
        <f t="shared" si="0"/>
        <v>180.45112781954887</v>
      </c>
      <c r="H4" s="7">
        <v>9.8000000000000004E-2</v>
      </c>
      <c r="I4" s="7">
        <v>0.14799999999999999</v>
      </c>
      <c r="J4" s="7">
        <v>0.28599999999999998</v>
      </c>
      <c r="K4" s="7">
        <v>0.439</v>
      </c>
      <c r="L4" s="7">
        <v>0.47</v>
      </c>
      <c r="M4" s="7">
        <v>1.64</v>
      </c>
    </row>
    <row r="5" spans="1:13" x14ac:dyDescent="0.2">
      <c r="A5" t="s">
        <v>14</v>
      </c>
      <c r="B5">
        <v>0.39900000000000002</v>
      </c>
      <c r="C5">
        <v>10</v>
      </c>
      <c r="D5">
        <f t="shared" si="1"/>
        <v>3.99</v>
      </c>
      <c r="E5">
        <v>9</v>
      </c>
      <c r="F5">
        <v>0.08</v>
      </c>
      <c r="G5" s="1">
        <f t="shared" si="0"/>
        <v>180.45112781954887</v>
      </c>
      <c r="H5" s="7">
        <v>7.6999999999999999E-2</v>
      </c>
      <c r="I5" s="7">
        <v>0.113</v>
      </c>
      <c r="J5" s="7">
        <v>0.224</v>
      </c>
      <c r="K5" s="7">
        <v>0.36</v>
      </c>
      <c r="L5" s="7">
        <v>0.34</v>
      </c>
      <c r="M5" s="7">
        <v>1.6</v>
      </c>
    </row>
    <row r="6" spans="1:13" x14ac:dyDescent="0.2">
      <c r="A6" t="s">
        <v>17</v>
      </c>
      <c r="B6">
        <v>0.47099999999999997</v>
      </c>
      <c r="C6">
        <v>10</v>
      </c>
      <c r="D6">
        <f t="shared" si="1"/>
        <v>4.71</v>
      </c>
      <c r="E6">
        <v>9</v>
      </c>
      <c r="F6">
        <v>0.08</v>
      </c>
      <c r="G6" s="1">
        <f t="shared" ref="G6:G7" si="2">(F6*E6)/D6*1000</f>
        <v>152.86624203821654</v>
      </c>
      <c r="H6" s="7">
        <v>8.7999999999999995E-2</v>
      </c>
      <c r="I6" s="7">
        <v>0.13800000000000001</v>
      </c>
      <c r="J6">
        <v>0.23400000000000001</v>
      </c>
      <c r="K6" s="7">
        <v>0.34100000000000003</v>
      </c>
      <c r="L6" s="7">
        <v>0.35</v>
      </c>
      <c r="M6" s="7">
        <v>1.33</v>
      </c>
    </row>
    <row r="7" spans="1:13" x14ac:dyDescent="0.2">
      <c r="A7" t="s">
        <v>18</v>
      </c>
      <c r="B7">
        <v>0.47099999999999997</v>
      </c>
      <c r="C7">
        <v>10</v>
      </c>
      <c r="D7">
        <f t="shared" si="1"/>
        <v>4.71</v>
      </c>
      <c r="E7">
        <v>9</v>
      </c>
      <c r="F7">
        <v>0.08</v>
      </c>
      <c r="G7" s="1">
        <f t="shared" si="2"/>
        <v>152.86624203821654</v>
      </c>
      <c r="H7" s="7">
        <v>9.4E-2</v>
      </c>
      <c r="I7" s="7">
        <v>0.13800000000000001</v>
      </c>
      <c r="J7">
        <v>0.22500000000000001</v>
      </c>
      <c r="K7" s="7">
        <v>0.34200000000000003</v>
      </c>
      <c r="L7" s="7">
        <v>0.34</v>
      </c>
      <c r="M7" s="7">
        <v>1.33</v>
      </c>
    </row>
    <row r="8" spans="1:13" x14ac:dyDescent="0.2">
      <c r="G8" s="1"/>
      <c r="H8" s="7"/>
      <c r="I8" s="7"/>
      <c r="L8" s="7"/>
    </row>
    <row r="9" spans="1:13" x14ac:dyDescent="0.2">
      <c r="H9" s="7" t="s">
        <v>28</v>
      </c>
      <c r="I9" s="7" t="s">
        <v>29</v>
      </c>
      <c r="J9" t="s">
        <v>30</v>
      </c>
      <c r="K9" t="s">
        <v>31</v>
      </c>
      <c r="L9" s="7" t="s">
        <v>32</v>
      </c>
      <c r="M9" s="7" t="s">
        <v>33</v>
      </c>
    </row>
    <row r="10" spans="1:13" x14ac:dyDescent="0.2">
      <c r="G10" t="s">
        <v>34</v>
      </c>
      <c r="H10" s="7">
        <f>AVERAGE(H2:H3)</f>
        <v>9.35E-2</v>
      </c>
      <c r="I10" s="7">
        <f t="shared" ref="I10:M10" si="3">AVERAGE(I2:I3)</f>
        <v>0.15049999999999999</v>
      </c>
      <c r="J10" s="7">
        <f t="shared" si="3"/>
        <v>0.29100000000000004</v>
      </c>
      <c r="K10" s="7">
        <f t="shared" si="3"/>
        <v>0.48150000000000004</v>
      </c>
      <c r="L10" s="7">
        <f t="shared" si="3"/>
        <v>0.65</v>
      </c>
      <c r="M10" s="7">
        <f t="shared" si="3"/>
        <v>1.7949999999999999</v>
      </c>
    </row>
    <row r="11" spans="1:13" ht="34" x14ac:dyDescent="0.2">
      <c r="G11" s="6" t="s">
        <v>19</v>
      </c>
      <c r="H11" s="7">
        <f>AVERAGE(H4:H5)</f>
        <v>8.7499999999999994E-2</v>
      </c>
      <c r="I11" s="7">
        <f t="shared" ref="I11:M11" si="4">AVERAGE(I4:I5)</f>
        <v>0.1305</v>
      </c>
      <c r="J11" s="7">
        <f t="shared" si="4"/>
        <v>0.255</v>
      </c>
      <c r="K11" s="7">
        <f t="shared" si="4"/>
        <v>0.39949999999999997</v>
      </c>
      <c r="L11" s="7">
        <f t="shared" si="4"/>
        <v>0.40500000000000003</v>
      </c>
      <c r="M11" s="7">
        <f t="shared" si="4"/>
        <v>1.62</v>
      </c>
    </row>
    <row r="12" spans="1:13" ht="17" x14ac:dyDescent="0.2">
      <c r="G12" s="8" t="s">
        <v>22</v>
      </c>
      <c r="H12" s="7">
        <f>AVERAGE(H6:H7)</f>
        <v>9.0999999999999998E-2</v>
      </c>
      <c r="I12" s="7">
        <f t="shared" ref="I12:M12" si="5">AVERAGE(I6:I7)</f>
        <v>0.13800000000000001</v>
      </c>
      <c r="J12" s="7">
        <f t="shared" si="5"/>
        <v>0.22950000000000001</v>
      </c>
      <c r="K12" s="7">
        <f t="shared" si="5"/>
        <v>0.34150000000000003</v>
      </c>
      <c r="L12" s="7">
        <f t="shared" si="5"/>
        <v>0.34499999999999997</v>
      </c>
      <c r="M12" s="7">
        <f t="shared" si="5"/>
        <v>1.33</v>
      </c>
    </row>
    <row r="13" spans="1:13" x14ac:dyDescent="0.2">
      <c r="H13" s="7"/>
      <c r="I13" s="7"/>
      <c r="J13" s="7"/>
      <c r="K13" s="7"/>
      <c r="L13" s="7"/>
      <c r="M13" s="9"/>
    </row>
    <row r="14" spans="1:13" x14ac:dyDescent="0.2">
      <c r="G14" s="10"/>
      <c r="H14" s="7"/>
      <c r="I14" s="7"/>
      <c r="J14" s="7"/>
      <c r="K14" s="7"/>
      <c r="L14" s="7"/>
      <c r="M14" s="9"/>
    </row>
    <row r="15" spans="1:13" x14ac:dyDescent="0.2">
      <c r="G15" s="4"/>
      <c r="H15" s="7"/>
      <c r="I15" s="7"/>
      <c r="J15" s="7"/>
      <c r="L15" s="7"/>
      <c r="M15" s="9"/>
    </row>
    <row r="16" spans="1:13" x14ac:dyDescent="0.2">
      <c r="H16" s="7"/>
      <c r="I16" s="7"/>
      <c r="J16" s="7"/>
      <c r="K16" s="7"/>
      <c r="L16" s="7"/>
      <c r="M16" s="9"/>
    </row>
    <row r="17" spans="1:13" x14ac:dyDescent="0.2">
      <c r="M17" s="9"/>
    </row>
    <row r="19" spans="1:13" x14ac:dyDescent="0.2">
      <c r="H19" s="7"/>
      <c r="I19" s="7"/>
      <c r="J19" s="7"/>
      <c r="K19" s="7"/>
    </row>
    <row r="20" spans="1:13" x14ac:dyDescent="0.2">
      <c r="H20" s="7"/>
      <c r="I20" s="7"/>
      <c r="J20" s="7"/>
      <c r="K20" s="7"/>
    </row>
    <row r="21" spans="1:13" x14ac:dyDescent="0.2">
      <c r="A21" s="2" t="s">
        <v>0</v>
      </c>
      <c r="B21" s="2" t="s">
        <v>7</v>
      </c>
      <c r="H21" s="7"/>
      <c r="I21" s="7"/>
      <c r="J21" s="7"/>
      <c r="K21" s="7"/>
    </row>
    <row r="22" spans="1:13" x14ac:dyDescent="0.2">
      <c r="A22" s="5" t="s">
        <v>11</v>
      </c>
      <c r="B22" s="5" t="s">
        <v>15</v>
      </c>
      <c r="H22" s="7"/>
      <c r="I22" s="7"/>
      <c r="J22" s="7"/>
      <c r="K22" s="7"/>
    </row>
    <row r="23" spans="1:13" x14ac:dyDescent="0.2">
      <c r="A23" s="5" t="s">
        <v>12</v>
      </c>
      <c r="B23" s="5" t="s">
        <v>15</v>
      </c>
    </row>
    <row r="24" spans="1:13" ht="51" x14ac:dyDescent="0.2">
      <c r="A24" s="5" t="s">
        <v>13</v>
      </c>
      <c r="B24" s="6" t="s">
        <v>19</v>
      </c>
    </row>
    <row r="25" spans="1:13" ht="51" x14ac:dyDescent="0.2">
      <c r="A25" s="5" t="s">
        <v>14</v>
      </c>
      <c r="B25" s="8" t="s">
        <v>19</v>
      </c>
      <c r="H25" s="11" t="s">
        <v>21</v>
      </c>
      <c r="I25" s="11"/>
    </row>
    <row r="26" spans="1:13" ht="17" x14ac:dyDescent="0.2">
      <c r="A26" s="5" t="s">
        <v>17</v>
      </c>
      <c r="B26" s="8" t="s">
        <v>22</v>
      </c>
      <c r="H26" s="5" t="s">
        <v>15</v>
      </c>
      <c r="I26" s="5"/>
    </row>
    <row r="27" spans="1:13" ht="34" x14ac:dyDescent="0.2">
      <c r="A27" s="5" t="s">
        <v>18</v>
      </c>
      <c r="B27" s="8" t="s">
        <v>22</v>
      </c>
      <c r="H27" s="6" t="s">
        <v>16</v>
      </c>
      <c r="I27" s="5"/>
    </row>
    <row r="28" spans="1:13" ht="34" x14ac:dyDescent="0.2">
      <c r="A28" s="5"/>
      <c r="B28" s="2"/>
      <c r="H28" s="6" t="s">
        <v>19</v>
      </c>
      <c r="I28" s="5"/>
    </row>
    <row r="29" spans="1:13" x14ac:dyDescent="0.2">
      <c r="A29" s="5"/>
      <c r="B29" s="2"/>
      <c r="H29" s="5"/>
      <c r="I29" s="5"/>
    </row>
  </sheetData>
  <mergeCells count="1">
    <mergeCell ref="H25:I25"/>
  </mergeCells>
  <phoneticPr fontId="1" type="noConversion"/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A561-D151-D341-81AE-6AE24B3E42BC}">
  <dimension ref="A1:B7"/>
  <sheetViews>
    <sheetView workbookViewId="0"/>
  </sheetViews>
  <sheetFormatPr baseColWidth="10" defaultRowHeight="16" x14ac:dyDescent="0.2"/>
  <sheetData>
    <row r="1" spans="1:2" ht="51" x14ac:dyDescent="0.2">
      <c r="A1" s="4" t="s">
        <v>8</v>
      </c>
      <c r="B1" s="4" t="s">
        <v>9</v>
      </c>
    </row>
    <row r="2" spans="1:2" x14ac:dyDescent="0.2">
      <c r="A2" t="s">
        <v>10</v>
      </c>
      <c r="B2">
        <v>0.125</v>
      </c>
    </row>
    <row r="3" spans="1:2" x14ac:dyDescent="0.2">
      <c r="A3" t="s">
        <v>10</v>
      </c>
      <c r="B3">
        <v>0.125</v>
      </c>
    </row>
    <row r="4" spans="1:2" x14ac:dyDescent="0.2">
      <c r="A4" t="s">
        <v>10</v>
      </c>
      <c r="B4">
        <v>0.08</v>
      </c>
    </row>
    <row r="5" spans="1:2" x14ac:dyDescent="0.2">
      <c r="A5" t="s">
        <v>10</v>
      </c>
      <c r="B5">
        <v>0.106</v>
      </c>
    </row>
    <row r="6" spans="1:2" x14ac:dyDescent="0.2">
      <c r="A6" t="s">
        <v>10</v>
      </c>
      <c r="B6">
        <v>0.14899999999999999</v>
      </c>
    </row>
    <row r="7" spans="1:2" x14ac:dyDescent="0.2">
      <c r="A7" t="s">
        <v>10</v>
      </c>
      <c r="B7">
        <v>0.121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Meagan Collins</cp:lastModifiedBy>
  <dcterms:created xsi:type="dcterms:W3CDTF">2020-12-14T18:45:40Z</dcterms:created>
  <dcterms:modified xsi:type="dcterms:W3CDTF">2023-12-04T20:26:01Z</dcterms:modified>
</cp:coreProperties>
</file>