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Marisa Cogswell/Worksheets/"/>
    </mc:Choice>
  </mc:AlternateContent>
  <xr:revisionPtr revIDLastSave="0" documentId="8_{2CE601FD-75DF-D541-9EB4-A976610ECC70}" xr6:coauthVersionLast="47" xr6:coauthVersionMax="47" xr10:uidLastSave="{00000000-0000-0000-0000-000000000000}"/>
  <bookViews>
    <workbookView xWindow="5640" yWindow="1520" windowWidth="23660" windowHeight="1464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14" i="1"/>
  <c r="K15" i="1"/>
  <c r="K16" i="1"/>
  <c r="K17" i="1"/>
  <c r="K6" i="1"/>
  <c r="G16" i="1"/>
  <c r="G17" i="1"/>
  <c r="G15" i="1"/>
  <c r="G13" i="1"/>
  <c r="G14" i="1"/>
  <c r="G12" i="1"/>
  <c r="G10" i="1"/>
  <c r="G11" i="1"/>
  <c r="G9" i="1"/>
  <c r="G7" i="1"/>
  <c r="G8" i="1"/>
  <c r="J7" i="1"/>
  <c r="J8" i="1"/>
  <c r="J9" i="1"/>
  <c r="J10" i="1"/>
  <c r="J11" i="1"/>
  <c r="J12" i="1"/>
  <c r="J13" i="1"/>
  <c r="J14" i="1"/>
  <c r="J15" i="1"/>
  <c r="J16" i="1"/>
  <c r="J17" i="1"/>
  <c r="G6" i="1"/>
  <c r="J6" i="1"/>
</calcChain>
</file>

<file path=xl/sharedStrings.xml><?xml version="1.0" encoding="utf-8"?>
<sst xmlns="http://schemas.openxmlformats.org/spreadsheetml/2006/main" count="87" uniqueCount="57">
  <si>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</si>
  <si>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</si>
  <si>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</si>
  <si>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</si>
  <si>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</si>
  <si>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</si>
  <si>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</si>
  <si>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</si>
  <si>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</si>
  <si>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</si>
  <si>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</si>
  <si>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</si>
  <si>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</si>
  <si>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</si>
  <si>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</si>
  <si>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</si>
  <si>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</si>
  <si>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</si>
  <si>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</si>
  <si>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</si>
  <si>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</si>
  <si>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</si>
  <si>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</si>
  <si>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</si>
  <si>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</si>
  <si>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</si>
  <si>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</si>
  <si>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</si>
  <si>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</si>
  <si>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</si>
  <si>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</si>
  <si>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</si>
  <si>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</si>
  <si>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</si>
  <si>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MC1</t>
  </si>
  <si>
    <t>Plasmid</t>
  </si>
  <si>
    <t>KROL451</t>
  </si>
  <si>
    <t>KROL450</t>
  </si>
  <si>
    <t>MC2</t>
  </si>
  <si>
    <t>MC3</t>
  </si>
  <si>
    <t>MC4</t>
  </si>
  <si>
    <t>MC5</t>
  </si>
  <si>
    <t>MC6</t>
  </si>
  <si>
    <t>MC7</t>
  </si>
  <si>
    <t>MC8</t>
  </si>
  <si>
    <t>MC9</t>
  </si>
  <si>
    <t>MC10</t>
  </si>
  <si>
    <t>MC11</t>
  </si>
  <si>
    <t>MC12</t>
  </si>
  <si>
    <t>KROL452</t>
  </si>
  <si>
    <t>Marisa Cogswell</t>
  </si>
  <si>
    <t>marisa.cogswell16@gmail.com</t>
  </si>
  <si>
    <t>0000143904</t>
  </si>
  <si>
    <t>pKR110-1</t>
  </si>
  <si>
    <t>pKR110-2</t>
  </si>
  <si>
    <t>pKR110-3</t>
  </si>
  <si>
    <t>pKR110-4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</si>
</sst>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8" fillId="0" borderId="0" xfId="0" applyFont="1" applyAlignment="1">
      <alignment horizontal="left"/>
    </xf>
    <xf numFmtId="0" fontId="0" fillId="0" borderId="1" xfId="0" applyBorder="1"/>
    <xf numFmtId="49" fontId="3" fillId="0" borderId="1" xfId="0" applyNumberFormat="1" applyFont="1" applyBorder="1"/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isa.cogswell16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7"/>
  <sheetViews>
    <sheetView tabSelected="1" workbookViewId="0">
      <selection activeCell="K18" sqref="K18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27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9">
      <c r="A2" s="2" t="s">
        <v>18</v>
      </c>
      <c r="B2" s="2" t="s">
        <v>0</v>
      </c>
      <c r="C2" s="7" t="s">
        <v>20</v>
      </c>
      <c r="D2" s="7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35">
      <c r="A3" s="8"/>
      <c r="B3" s="9" t="s">
        <v>19</v>
      </c>
      <c r="C3" s="8" t="s">
        <v>24</v>
      </c>
      <c r="D3" s="8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3">
      <c r="A4" s="4"/>
      <c r="B4" s="4"/>
      <c r="C4" s="3"/>
      <c r="D4" s="3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3" ht="34">
      <c r="A5" s="4"/>
      <c r="B5" s="4"/>
      <c r="C5" s="3"/>
      <c r="D5" s="3"/>
      <c r="E5" s="3"/>
      <c r="F5" s="4"/>
      <c r="G5" s="4"/>
      <c r="H5" s="16" t="s">
        <v>17</v>
      </c>
      <c r="I5" s="23" t="s">
        <v>31</v>
      </c>
      <c r="J5" s="23" t="s">
        <v>32</v>
      </c>
      <c r="K5" s="23" t="s">
        <v>33</v>
      </c>
      <c r="L5" s="1"/>
      <c r="M5" s="1"/>
    </row>
    <row r="6" spans="1:13">
      <c r="A6" s="4" t="s">
        <v>34</v>
      </c>
      <c r="B6" s="4"/>
      <c r="C6" s="4" t="s">
        <v>35</v>
      </c>
      <c r="D6" s="21" t="s">
        <v>53</v>
      </c>
      <c r="E6" s="4" t="s">
        <v>36</v>
      </c>
      <c r="F6" s="4">
        <v>9145</v>
      </c>
      <c r="G6" s="25">
        <f>587.7/10</f>
        <v>58.77</v>
      </c>
      <c r="H6" s="18"/>
      <c r="I6" s="18"/>
      <c r="J6" s="18">
        <f>2*(200/G6)</f>
        <v>6.8061936362089499</v>
      </c>
      <c r="K6" s="18">
        <f>12-J6-2.56</f>
        <v>2.63380636379105</v>
      </c>
      <c r="L6" s="1"/>
      <c r="M6" s="1"/>
    </row>
    <row r="7" spans="1:13">
      <c r="A7" s="4" t="s">
        <v>38</v>
      </c>
      <c r="B7" s="4"/>
      <c r="C7" s="4" t="s">
        <v>35</v>
      </c>
      <c r="D7" s="21" t="s">
        <v>53</v>
      </c>
      <c r="E7" s="4" t="s">
        <v>37</v>
      </c>
      <c r="F7" s="4">
        <v>9145</v>
      </c>
      <c r="G7" s="25">
        <f t="shared" ref="G7:G8" si="0">587.7/10</f>
        <v>58.77</v>
      </c>
      <c r="H7" s="18"/>
      <c r="I7" s="18"/>
      <c r="J7" s="18">
        <f t="shared" ref="J7:J17" si="1">2*(200/G7)</f>
        <v>6.8061936362089499</v>
      </c>
      <c r="K7" s="18">
        <f t="shared" ref="K7:K17" si="2">12-J7-2.56</f>
        <v>2.63380636379105</v>
      </c>
      <c r="L7" s="1"/>
      <c r="M7" s="1"/>
    </row>
    <row r="8" spans="1:13">
      <c r="A8" s="4" t="s">
        <v>39</v>
      </c>
      <c r="B8" s="4"/>
      <c r="C8" s="4" t="s">
        <v>35</v>
      </c>
      <c r="D8" s="21" t="s">
        <v>53</v>
      </c>
      <c r="E8" s="4" t="s">
        <v>49</v>
      </c>
      <c r="F8" s="4">
        <v>9145</v>
      </c>
      <c r="G8" s="25">
        <f t="shared" si="0"/>
        <v>58.77</v>
      </c>
      <c r="H8" s="18"/>
      <c r="I8" s="18"/>
      <c r="J8" s="18">
        <f t="shared" si="1"/>
        <v>6.8061936362089499</v>
      </c>
      <c r="K8" s="18">
        <f t="shared" si="2"/>
        <v>2.63380636379105</v>
      </c>
      <c r="L8" s="1"/>
      <c r="M8" s="1"/>
    </row>
    <row r="9" spans="1:13">
      <c r="A9" s="4" t="s">
        <v>40</v>
      </c>
      <c r="B9" s="4"/>
      <c r="C9" s="4" t="s">
        <v>35</v>
      </c>
      <c r="D9" s="21" t="s">
        <v>54</v>
      </c>
      <c r="E9" s="4" t="s">
        <v>36</v>
      </c>
      <c r="F9" s="4">
        <v>9145</v>
      </c>
      <c r="G9" s="25">
        <f>991.1/10</f>
        <v>99.11</v>
      </c>
      <c r="H9" s="18"/>
      <c r="I9" s="18"/>
      <c r="J9" s="18">
        <f t="shared" si="1"/>
        <v>4.0359196851982642</v>
      </c>
      <c r="K9" s="18">
        <f t="shared" si="2"/>
        <v>5.4040803148017353</v>
      </c>
      <c r="L9" s="1"/>
    </row>
    <row r="10" spans="1:13">
      <c r="A10" s="4" t="s">
        <v>41</v>
      </c>
      <c r="B10" s="4"/>
      <c r="C10" s="4" t="s">
        <v>35</v>
      </c>
      <c r="D10" s="21" t="s">
        <v>54</v>
      </c>
      <c r="E10" s="4" t="s">
        <v>37</v>
      </c>
      <c r="F10" s="4">
        <v>9145</v>
      </c>
      <c r="G10" s="25">
        <f t="shared" ref="G10:G11" si="3">991.1/10</f>
        <v>99.11</v>
      </c>
      <c r="H10" s="18"/>
      <c r="I10" s="18"/>
      <c r="J10" s="18">
        <f t="shared" si="1"/>
        <v>4.0359196851982642</v>
      </c>
      <c r="K10" s="18">
        <f t="shared" si="2"/>
        <v>5.4040803148017353</v>
      </c>
      <c r="L10" s="1"/>
    </row>
    <row r="11" spans="1:13">
      <c r="A11" s="4" t="s">
        <v>42</v>
      </c>
      <c r="B11" s="4"/>
      <c r="C11" s="4" t="s">
        <v>35</v>
      </c>
      <c r="D11" s="21" t="s">
        <v>54</v>
      </c>
      <c r="E11" s="4" t="s">
        <v>49</v>
      </c>
      <c r="F11" s="4">
        <v>9145</v>
      </c>
      <c r="G11" s="25">
        <f t="shared" si="3"/>
        <v>99.11</v>
      </c>
      <c r="H11" s="18"/>
      <c r="I11" s="18"/>
      <c r="J11" s="18">
        <f t="shared" si="1"/>
        <v>4.0359196851982642</v>
      </c>
      <c r="K11" s="18">
        <f t="shared" si="2"/>
        <v>5.4040803148017353</v>
      </c>
      <c r="L11" s="1"/>
    </row>
    <row r="12" spans="1:13">
      <c r="A12" s="4" t="s">
        <v>43</v>
      </c>
      <c r="B12" s="4"/>
      <c r="C12" s="4" t="s">
        <v>35</v>
      </c>
      <c r="D12" s="21" t="s">
        <v>55</v>
      </c>
      <c r="E12" s="4" t="s">
        <v>36</v>
      </c>
      <c r="F12" s="4">
        <v>9145</v>
      </c>
      <c r="G12" s="25">
        <f>540.3/10</f>
        <v>54.029999999999994</v>
      </c>
      <c r="H12" s="18"/>
      <c r="I12" s="18"/>
      <c r="J12" s="18">
        <f t="shared" si="1"/>
        <v>7.4032944660373872</v>
      </c>
      <c r="K12" s="18">
        <f t="shared" si="2"/>
        <v>2.0367055339626128</v>
      </c>
      <c r="L12" s="1"/>
    </row>
    <row r="13" spans="1:13">
      <c r="A13" s="4" t="s">
        <v>44</v>
      </c>
      <c r="B13" s="4"/>
      <c r="C13" s="4" t="s">
        <v>35</v>
      </c>
      <c r="D13" s="21" t="s">
        <v>55</v>
      </c>
      <c r="E13" s="4" t="s">
        <v>37</v>
      </c>
      <c r="F13" s="4">
        <v>9145</v>
      </c>
      <c r="G13" s="25">
        <f t="shared" ref="G13:G14" si="4">540.3/10</f>
        <v>54.029999999999994</v>
      </c>
      <c r="H13" s="18"/>
      <c r="I13" s="18"/>
      <c r="J13" s="18">
        <f t="shared" si="1"/>
        <v>7.4032944660373872</v>
      </c>
      <c r="K13" s="18">
        <f t="shared" si="2"/>
        <v>2.0367055339626128</v>
      </c>
      <c r="L13" s="1"/>
    </row>
    <row r="14" spans="1:13">
      <c r="A14" s="4" t="s">
        <v>45</v>
      </c>
      <c r="B14" s="4"/>
      <c r="C14" s="4" t="s">
        <v>35</v>
      </c>
      <c r="D14" s="21" t="s">
        <v>55</v>
      </c>
      <c r="E14" s="4" t="s">
        <v>49</v>
      </c>
      <c r="F14" s="4">
        <v>9145</v>
      </c>
      <c r="G14" s="25">
        <f t="shared" si="4"/>
        <v>54.029999999999994</v>
      </c>
      <c r="H14" s="18"/>
      <c r="I14" s="18"/>
      <c r="J14" s="18">
        <f t="shared" si="1"/>
        <v>7.4032944660373872</v>
      </c>
      <c r="K14" s="18">
        <f t="shared" si="2"/>
        <v>2.0367055339626128</v>
      </c>
      <c r="L14" s="1"/>
    </row>
    <row r="15" spans="1:13">
      <c r="A15" s="4" t="s">
        <v>46</v>
      </c>
      <c r="B15" s="4"/>
      <c r="C15" s="4" t="s">
        <v>35</v>
      </c>
      <c r="D15" s="21" t="s">
        <v>56</v>
      </c>
      <c r="E15" s="4" t="s">
        <v>36</v>
      </c>
      <c r="F15" s="4">
        <v>9145</v>
      </c>
      <c r="G15" s="25">
        <f>582.4/10</f>
        <v>58.239999999999995</v>
      </c>
      <c r="H15" s="18"/>
      <c r="I15" s="18"/>
      <c r="J15" s="18">
        <f t="shared" si="1"/>
        <v>6.8681318681318686</v>
      </c>
      <c r="K15" s="18">
        <f t="shared" si="2"/>
        <v>2.5718681318681313</v>
      </c>
      <c r="L15" s="1"/>
    </row>
    <row r="16" spans="1:13">
      <c r="A16" s="4" t="s">
        <v>47</v>
      </c>
      <c r="B16" s="4"/>
      <c r="C16" s="4" t="s">
        <v>35</v>
      </c>
      <c r="D16" s="21" t="s">
        <v>56</v>
      </c>
      <c r="E16" s="4" t="s">
        <v>37</v>
      </c>
      <c r="F16" s="4">
        <v>9145</v>
      </c>
      <c r="G16" s="25">
        <f t="shared" ref="G16:G17" si="5">582.4/10</f>
        <v>58.239999999999995</v>
      </c>
      <c r="H16" s="18"/>
      <c r="I16" s="18"/>
      <c r="J16" s="18">
        <f t="shared" si="1"/>
        <v>6.8681318681318686</v>
      </c>
      <c r="K16" s="18">
        <f t="shared" si="2"/>
        <v>2.5718681318681313</v>
      </c>
      <c r="L16" s="1"/>
      <c r="M16" s="1"/>
    </row>
    <row r="17" spans="1:13">
      <c r="A17" s="4" t="s">
        <v>48</v>
      </c>
      <c r="B17" s="4"/>
      <c r="C17" s="4" t="s">
        <v>35</v>
      </c>
      <c r="D17" s="21" t="s">
        <v>56</v>
      </c>
      <c r="E17" s="4" t="s">
        <v>49</v>
      </c>
      <c r="F17" s="4">
        <v>9145</v>
      </c>
      <c r="G17" s="25">
        <f t="shared" si="5"/>
        <v>58.239999999999995</v>
      </c>
      <c r="H17" s="18"/>
      <c r="I17" s="18"/>
      <c r="J17" s="18">
        <f t="shared" si="1"/>
        <v>6.8681318681318686</v>
      </c>
      <c r="K17" s="18">
        <f t="shared" si="2"/>
        <v>2.5718681318681313</v>
      </c>
      <c r="L17" s="1"/>
      <c r="M17" s="1"/>
    </row>
    <row r="18" spans="1:13">
      <c r="A18" s="4"/>
      <c r="B18" s="4"/>
      <c r="C18" s="4"/>
      <c r="D18" s="21"/>
      <c r="E18" s="4"/>
      <c r="F18" s="4"/>
      <c r="G18" s="4"/>
      <c r="H18" s="18"/>
      <c r="I18" s="18"/>
      <c r="J18" s="18"/>
      <c r="K18" s="18"/>
      <c r="L18" s="1"/>
      <c r="M18" s="1"/>
    </row>
    <row r="19" spans="1:13">
      <c r="A19" s="4"/>
      <c r="B19" s="4"/>
      <c r="C19" s="4"/>
      <c r="D19" s="21"/>
      <c r="E19" s="4"/>
      <c r="F19" s="4"/>
      <c r="G19" s="4"/>
      <c r="H19" s="18"/>
      <c r="I19" s="18"/>
      <c r="J19" s="18"/>
      <c r="K19" s="18"/>
      <c r="L19" s="1"/>
      <c r="M19" s="1"/>
    </row>
    <row r="20" spans="1:13">
      <c r="A20" s="4"/>
      <c r="B20" s="4"/>
      <c r="C20" s="4"/>
      <c r="D20" s="21"/>
      <c r="E20" s="4"/>
      <c r="F20" s="4"/>
      <c r="G20" s="4"/>
      <c r="H20" s="18"/>
      <c r="I20" s="18"/>
      <c r="J20" s="18"/>
      <c r="K20" s="18"/>
      <c r="L20" s="1"/>
      <c r="M20" s="1"/>
    </row>
    <row r="21" spans="1:13">
      <c r="A21" s="4"/>
      <c r="B21" s="4"/>
      <c r="C21" s="4"/>
      <c r="D21" s="21"/>
      <c r="E21" s="4"/>
      <c r="F21" s="4"/>
      <c r="G21" s="4"/>
      <c r="H21" s="18"/>
      <c r="I21" s="18"/>
      <c r="J21" s="18"/>
      <c r="K21" s="18"/>
      <c r="L21" s="1"/>
      <c r="M21" s="1"/>
    </row>
    <row r="22" spans="1:13">
      <c r="A22" s="4"/>
      <c r="B22" s="4"/>
      <c r="C22" s="4"/>
      <c r="D22" s="21"/>
      <c r="E22" s="4"/>
      <c r="G22" s="4"/>
      <c r="H22" s="18"/>
      <c r="I22" s="18"/>
      <c r="J22" s="18"/>
      <c r="K22" s="18"/>
      <c r="L22" s="1"/>
      <c r="M22" s="1"/>
    </row>
    <row r="23" spans="1:13">
      <c r="A23" s="4"/>
      <c r="B23" s="4"/>
      <c r="C23" s="4"/>
      <c r="D23" s="21"/>
      <c r="E23" s="4"/>
      <c r="F23" s="4"/>
      <c r="G23" s="4"/>
      <c r="H23" s="18"/>
      <c r="I23" s="18"/>
      <c r="J23" s="18"/>
      <c r="K23" s="18"/>
      <c r="L23" s="1"/>
      <c r="M23" s="1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</row>
    <row r="25" spans="1:13">
      <c r="A25" s="24" t="s">
        <v>30</v>
      </c>
      <c r="B25" s="24"/>
      <c r="C25" s="24"/>
      <c r="D25" s="5"/>
      <c r="E25" s="5"/>
      <c r="F25" s="5"/>
      <c r="G25" s="5"/>
      <c r="H25" s="5"/>
      <c r="I25" s="5"/>
      <c r="J25" s="5"/>
      <c r="K25" s="5"/>
      <c r="L25" s="1"/>
      <c r="M25" s="1"/>
    </row>
    <row r="26" spans="1:13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</row>
    <row r="27" spans="1:1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</row>
    <row r="28" spans="1:13">
      <c r="A28" s="17" t="s">
        <v>14</v>
      </c>
      <c r="B28" s="4"/>
      <c r="C28" s="4" t="s">
        <v>29</v>
      </c>
      <c r="D28" s="19">
        <v>43648</v>
      </c>
      <c r="E28" s="4" t="s">
        <v>15</v>
      </c>
      <c r="F28" s="4" t="s">
        <v>50</v>
      </c>
      <c r="G28" s="5"/>
      <c r="H28" s="5"/>
      <c r="K28" s="5"/>
      <c r="L28" s="1"/>
      <c r="M28" s="1"/>
    </row>
    <row r="29" spans="1:13">
      <c r="A29" s="17" t="s">
        <v>8</v>
      </c>
      <c r="B29" s="17" t="s">
        <v>12</v>
      </c>
      <c r="C29" s="4" t="s">
        <v>9</v>
      </c>
      <c r="D29" s="4" t="s">
        <v>13</v>
      </c>
      <c r="E29" s="4" t="s">
        <v>10</v>
      </c>
      <c r="F29" s="20" t="s">
        <v>51</v>
      </c>
      <c r="G29" s="4" t="s">
        <v>11</v>
      </c>
      <c r="H29" s="26" t="s">
        <v>52</v>
      </c>
      <c r="K29" s="5"/>
      <c r="L29" s="1"/>
      <c r="M29" s="1"/>
    </row>
    <row r="30" spans="1:13">
      <c r="J30" s="1"/>
      <c r="K30" s="1"/>
      <c r="L30" s="1"/>
      <c r="M30" s="1"/>
    </row>
    <row r="31" spans="1:13">
      <c r="B31" s="1"/>
    </row>
    <row r="32" spans="1:13">
      <c r="B32" s="1"/>
      <c r="C32" s="22"/>
    </row>
    <row r="33" spans="2:3">
      <c r="B33" s="1"/>
      <c r="C33" s="22"/>
    </row>
    <row r="34" spans="2:3">
      <c r="B34" s="1"/>
    </row>
    <row r="35" spans="2:3">
      <c r="B35" s="1"/>
    </row>
    <row r="36" spans="2:3">
      <c r="B36" s="1"/>
      <c r="C36" s="22"/>
    </row>
    <row r="37" spans="2:3">
      <c r="B37" s="1"/>
      <c r="C37" s="22"/>
    </row>
  </sheetData>
  <mergeCells count="1">
    <mergeCell ref="A25:C25"/>
  </mergeCells>
  <phoneticPr fontId="12" type="noConversion"/>
  <hyperlinks>
    <hyperlink ref="F29" r:id="rId1" xr:uid="{75F54A3D-AEDC-674D-8E90-DA4DC1C1CA28}"/>
  </hyperlinks>
  <pageMargins left="0.7" right="0.7" top="0.75" bottom="0.75" header="0.3" footer="0.3"/>
  <pageSetup scale="64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2021-06-16T16:24:44Z</cp:lastPrinted>
  <dcterms:created xsi:type="dcterms:W3CDTF">2018-11-27T14:11:25Z</dcterms:created>
  <dcterms:modified xsi:type="dcterms:W3CDTF">2021-06-16T16:25:12Z</dcterms:modified>
</cp:coreProperties>
</file>