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G:\Shared drives\KRamsey Lab\Marisa Cogswell\"/>
    </mc:Choice>
  </mc:AlternateContent>
  <xr:revisionPtr revIDLastSave="0" documentId="8_{36E8F57C-0B99-4486-97CA-C90887E0E5E6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2" i="1" l="1"/>
  <c r="B11" i="1"/>
  <c r="C10" i="1"/>
  <c r="D18" i="1" s="1"/>
  <c r="D16" i="1" s="1"/>
  <c r="D21" i="1" s="1"/>
  <c r="D4" i="1"/>
  <c r="C12" i="1" s="1"/>
  <c r="C19" i="1" s="1"/>
  <c r="B4" i="1"/>
  <c r="B3" i="1"/>
  <c r="D3" i="1" s="1"/>
  <c r="C11" i="1" s="1"/>
  <c r="B19" i="1" s="1"/>
  <c r="C18" i="1" l="1"/>
  <c r="C16" i="1" s="1"/>
  <c r="C21" i="1" s="1"/>
  <c r="B18" i="1"/>
  <c r="B16" i="1" s="1"/>
  <c r="B21" i="1" s="1"/>
</calcChain>
</file>

<file path=xl/sharedStrings.xml><?xml version="1.0" encoding="utf-8"?>
<sst xmlns="http://schemas.openxmlformats.org/spreadsheetml/2006/main" count="19" uniqueCount="17">
  <si>
    <t>Ligation Calculator</t>
  </si>
  <si>
    <t>ng vector</t>
  </si>
  <si>
    <t>ratio of insert/bb bps</t>
  </si>
  <si>
    <t>molar ratio</t>
  </si>
  <si>
    <t>ng of insert</t>
  </si>
  <si>
    <t>concentration</t>
  </si>
  <si>
    <t>uL needed</t>
  </si>
  <si>
    <t>backbone</t>
  </si>
  <si>
    <t>3X</t>
  </si>
  <si>
    <t>5X</t>
  </si>
  <si>
    <t>BB only</t>
  </si>
  <si>
    <t>Water</t>
  </si>
  <si>
    <t>Ligation Buffer</t>
  </si>
  <si>
    <t>Backbone</t>
  </si>
  <si>
    <t>Insert</t>
  </si>
  <si>
    <t>-</t>
  </si>
  <si>
    <t>Ligase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</si>
</sst>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  <scheme val="minor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/>
    <xf numFmtId="2" fontId="3" fillId="0" borderId="1" xfId="0" applyNumberFormat="1" applyFont="1" applyBorder="1"/>
    <xf numFmtId="0" fontId="2" fillId="0" borderId="0" xfId="0" applyFont="1" applyAlignment="1"/>
    <xf numFmtId="2" fontId="3" fillId="0" borderId="1" xfId="0" quotePrefix="1" applyNumberFormat="1" applyFont="1" applyBorder="1"/>
    <xf numFmtId="2" fontId="3" fillId="0" borderId="0" xfId="0" applyNumberFormat="1" applyFont="1"/>
    <xf numFmtId="0" fontId="1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/>
  </sheetViews>
  <sheetFormatPr defaultColWidth="11.25" defaultRowHeight="15" customHeight="1" x14ac:dyDescent="0.35"/>
  <cols>
    <col min="1" max="1" width="27.6640625" customWidth="1"/>
    <col min="2" max="2" width="18.75" customWidth="1"/>
    <col min="3" max="3" width="17.6640625" customWidth="1"/>
    <col min="4" max="5" width="14.08203125" customWidth="1"/>
    <col min="6" max="26" width="10.6640625" customWidth="1"/>
  </cols>
  <sheetData>
    <row r="1" spans="1:5" x14ac:dyDescent="0.35">
      <c r="A1" s="1" t="s">
        <v>0</v>
      </c>
    </row>
    <row r="2" spans="1:5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5" x14ac:dyDescent="0.35">
      <c r="A3" s="3">
        <v>50</v>
      </c>
      <c r="B3" s="3">
        <f t="shared" ref="B3:B4" si="0">606/2762</f>
        <v>0.21940622737146995</v>
      </c>
      <c r="C3" s="3">
        <v>3</v>
      </c>
      <c r="D3" s="3">
        <f t="shared" ref="D3:D4" si="1">C3*B3*A3</f>
        <v>32.910934105720493</v>
      </c>
      <c r="E3" s="3"/>
    </row>
    <row r="4" spans="1:5" x14ac:dyDescent="0.35">
      <c r="A4" s="3">
        <v>50</v>
      </c>
      <c r="B4" s="3">
        <f t="shared" si="0"/>
        <v>0.21940622737146995</v>
      </c>
      <c r="C4" s="3">
        <v>5</v>
      </c>
      <c r="D4" s="3">
        <f t="shared" si="1"/>
        <v>54.851556842867488</v>
      </c>
      <c r="E4" s="3"/>
    </row>
    <row r="5" spans="1:5" x14ac:dyDescent="0.35">
      <c r="A5" s="3"/>
      <c r="B5" s="3"/>
      <c r="C5" s="3"/>
      <c r="D5" s="3"/>
      <c r="E5" s="3"/>
    </row>
    <row r="6" spans="1:5" x14ac:dyDescent="0.35">
      <c r="A6" s="3"/>
      <c r="B6" s="3"/>
      <c r="C6" s="3"/>
      <c r="D6" s="3"/>
      <c r="E6" s="3"/>
    </row>
    <row r="7" spans="1:5" x14ac:dyDescent="0.35">
      <c r="A7" s="3"/>
      <c r="B7" s="3"/>
      <c r="C7" s="3"/>
      <c r="D7" s="3"/>
      <c r="E7" s="3"/>
    </row>
    <row r="9" spans="1:5" x14ac:dyDescent="0.35">
      <c r="A9" s="3"/>
      <c r="B9" s="3" t="s">
        <v>5</v>
      </c>
      <c r="C9" s="3" t="s">
        <v>6</v>
      </c>
      <c r="D9" s="3"/>
      <c r="E9" s="3"/>
    </row>
    <row r="10" spans="1:5" x14ac:dyDescent="0.35">
      <c r="A10" s="3" t="s">
        <v>7</v>
      </c>
      <c r="B10" s="4">
        <v>33</v>
      </c>
      <c r="C10" s="5">
        <f>A3/B10</f>
        <v>1.5151515151515151</v>
      </c>
      <c r="D10" s="3"/>
      <c r="E10" s="3"/>
    </row>
    <row r="11" spans="1:5" x14ac:dyDescent="0.35">
      <c r="A11" s="3" t="s">
        <v>8</v>
      </c>
      <c r="B11" s="6">
        <f t="shared" ref="B11:B12" si="2">60.3/5</f>
        <v>12.059999999999999</v>
      </c>
      <c r="C11" s="5">
        <f t="shared" ref="C11:C12" si="3">D3/B11</f>
        <v>2.7289331762620646</v>
      </c>
      <c r="D11" s="3"/>
      <c r="E11" s="3"/>
    </row>
    <row r="12" spans="1:5" x14ac:dyDescent="0.35">
      <c r="A12" s="3" t="s">
        <v>9</v>
      </c>
      <c r="B12" s="6">
        <f t="shared" si="2"/>
        <v>12.059999999999999</v>
      </c>
      <c r="C12" s="5">
        <f t="shared" si="3"/>
        <v>4.5482219604367744</v>
      </c>
      <c r="D12" s="3"/>
      <c r="E12" s="3"/>
    </row>
    <row r="13" spans="1:5" x14ac:dyDescent="0.35">
      <c r="A13" s="3"/>
      <c r="B13" s="3"/>
      <c r="C13" s="3"/>
      <c r="D13" s="3"/>
      <c r="E13" s="3"/>
    </row>
    <row r="14" spans="1:5" x14ac:dyDescent="0.35">
      <c r="A14" s="3"/>
      <c r="B14" s="3"/>
      <c r="C14" s="3"/>
      <c r="D14" s="3"/>
      <c r="E14" s="3"/>
    </row>
    <row r="15" spans="1:5" x14ac:dyDescent="0.35">
      <c r="A15" s="3"/>
      <c r="B15" s="3" t="s">
        <v>8</v>
      </c>
      <c r="C15" s="3" t="s">
        <v>9</v>
      </c>
      <c r="D15" s="3" t="s">
        <v>10</v>
      </c>
      <c r="E15" s="3"/>
    </row>
    <row r="16" spans="1:5" x14ac:dyDescent="0.35">
      <c r="A16" s="3" t="s">
        <v>11</v>
      </c>
      <c r="B16" s="5">
        <f t="shared" ref="B16:C16" si="4">20-B17-B18-B19-B20</f>
        <v>13.25591530858642</v>
      </c>
      <c r="C16" s="5">
        <f t="shared" si="4"/>
        <v>11.436626524411711</v>
      </c>
      <c r="D16" s="5">
        <f>20-D17-D18-D20</f>
        <v>15.984848484848484</v>
      </c>
      <c r="E16" s="3"/>
    </row>
    <row r="17" spans="1:5" x14ac:dyDescent="0.35">
      <c r="A17" s="3" t="s">
        <v>12</v>
      </c>
      <c r="B17" s="3">
        <v>2</v>
      </c>
      <c r="C17" s="3">
        <v>2</v>
      </c>
      <c r="D17" s="3">
        <v>2</v>
      </c>
      <c r="E17" s="3"/>
    </row>
    <row r="18" spans="1:5" x14ac:dyDescent="0.35">
      <c r="A18" s="3" t="s">
        <v>13</v>
      </c>
      <c r="B18" s="5">
        <f t="shared" ref="B18:B19" si="5">C10</f>
        <v>1.5151515151515151</v>
      </c>
      <c r="C18" s="5">
        <f>C10</f>
        <v>1.5151515151515151</v>
      </c>
      <c r="D18" s="5">
        <f>C10</f>
        <v>1.5151515151515151</v>
      </c>
      <c r="E18" s="3"/>
    </row>
    <row r="19" spans="1:5" x14ac:dyDescent="0.35">
      <c r="A19" s="3" t="s">
        <v>14</v>
      </c>
      <c r="B19" s="5">
        <f t="shared" si="5"/>
        <v>2.7289331762620646</v>
      </c>
      <c r="C19" s="5">
        <f>C12</f>
        <v>4.5482219604367744</v>
      </c>
      <c r="D19" s="7" t="s">
        <v>15</v>
      </c>
      <c r="E19" s="3"/>
    </row>
    <row r="20" spans="1:5" x14ac:dyDescent="0.35">
      <c r="A20" s="3" t="s">
        <v>16</v>
      </c>
      <c r="B20" s="3">
        <v>0.5</v>
      </c>
      <c r="C20" s="3">
        <v>0.5</v>
      </c>
      <c r="D20" s="3">
        <v>0.5</v>
      </c>
      <c r="E20" s="3"/>
    </row>
    <row r="21" spans="1:5" x14ac:dyDescent="0.35">
      <c r="B21" s="8">
        <f t="shared" ref="B21:D21" si="6">SUM(B16:B20)</f>
        <v>20</v>
      </c>
      <c r="C21" s="8">
        <f t="shared" si="6"/>
        <v>20</v>
      </c>
      <c r="D21" s="8">
        <f t="shared" si="6"/>
        <v>20</v>
      </c>
    </row>
    <row r="25" spans="1:5" x14ac:dyDescent="0.35">
      <c r="C25" s="1"/>
      <c r="D25" s="9"/>
    </row>
    <row r="26" spans="1:5" x14ac:dyDescent="0.35">
      <c r="C26" s="3"/>
      <c r="D26" s="5"/>
    </row>
    <row r="27" spans="1:5" x14ac:dyDescent="0.35">
      <c r="C27" s="3"/>
      <c r="D27" s="5"/>
    </row>
    <row r="28" spans="1:5" x14ac:dyDescent="0.35">
      <c r="C28" s="3"/>
      <c r="D28" s="5"/>
    </row>
    <row r="29" spans="1:5" x14ac:dyDescent="0.35">
      <c r="C29" s="3"/>
      <c r="D29" s="5"/>
    </row>
    <row r="30" spans="1:5" x14ac:dyDescent="0.35">
      <c r="C30" s="3"/>
      <c r="D30" s="5"/>
    </row>
    <row r="31" spans="1:5" x14ac:dyDescent="0.35">
      <c r="C31" s="10"/>
      <c r="D31" s="5"/>
    </row>
    <row r="32" spans="1:5" x14ac:dyDescent="0.35">
      <c r="C32" s="3"/>
      <c r="D32" s="5"/>
    </row>
    <row r="33" spans="3:4" x14ac:dyDescent="0.35">
      <c r="C33" s="11"/>
      <c r="D33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cogswm</dc:creator>
  <cp:lastModifiedBy>cogswm</cp:lastModifiedBy>
  <dcterms:created xsi:type="dcterms:W3CDTF">2022-06-15T19:54:11Z</dcterms:created>
  <dcterms:modified xsi:type="dcterms:W3CDTF">2022-06-15T19:54:11Z</dcterms:modified>
</cp:coreProperties>
</file>