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"/>
    </mc:Choice>
  </mc:AlternateContent>
  <xr:revisionPtr revIDLastSave="0" documentId="13_ncr:1_{6A864477-41BB-7F4F-8580-6F99B134FC83}" xr6:coauthVersionLast="45" xr6:coauthVersionMax="45" xr10:uidLastSave="{00000000-0000-0000-0000-000000000000}"/>
  <bookViews>
    <workbookView xWindow="0" yWindow="460" windowWidth="25600" windowHeight="15540" xr2:uid="{FE33040B-FB12-0C43-8D88-4A80D4F89D52}"/>
  </bookViews>
  <sheets>
    <sheet name="Tn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C22" i="1"/>
  <c r="C21" i="1" l="1"/>
  <c r="C20" i="1"/>
  <c r="B21" i="1"/>
  <c r="B20" i="1"/>
  <c r="B36" i="1" l="1"/>
  <c r="C36" i="1"/>
  <c r="O7" i="1"/>
  <c r="P7" i="1"/>
  <c r="N7" i="1"/>
  <c r="O2" i="1"/>
  <c r="P2" i="1"/>
  <c r="N2" i="1"/>
</calcChain>
</file>

<file path=xl/sharedStrings.xml><?xml version="1.0" encoding="utf-8"?>
<sst xmlns="http://schemas.openxmlformats.org/spreadsheetml/2006/main" count="21" uniqueCount="13">
  <si>
    <t>Tube</t>
  </si>
  <si>
    <t>Sample</t>
  </si>
  <si>
    <t>LVS</t>
  </si>
  <si>
    <t>Averages</t>
  </si>
  <si>
    <t>Generation Times</t>
  </si>
  <si>
    <t>0-2</t>
  </si>
  <si>
    <t>2-4 hr</t>
  </si>
  <si>
    <t>L1</t>
  </si>
  <si>
    <t>L2</t>
  </si>
  <si>
    <t>L3</t>
  </si>
  <si>
    <t>St Dev</t>
  </si>
  <si>
    <t>Average GT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</si>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</sst>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0" xfId="0" quotePrefix="1"/>
    <xf numFmtId="1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'Tn7'!$M$2</c:f>
              <c:strCache>
                <c:ptCount val="1"/>
                <c:pt idx="0">
                  <c:v>LVS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'Tn7'!$N$7:$T$7</c:f>
                <c:numCache>
                  <c:formatCode>General</c:formatCode>
                  <c:ptCount val="7"/>
                  <c:pt idx="0">
                    <c:v>1.2741009902411013E-2</c:v>
                  </c:pt>
                  <c:pt idx="1">
                    <c:v>6.2449979983983878E-3</c:v>
                  </c:pt>
                  <c:pt idx="2">
                    <c:v>1.1060440015358034E-2</c:v>
                  </c:pt>
                </c:numCache>
              </c:numRef>
            </c:plus>
            <c:minus>
              <c:numRef>
                <c:f>'Tn7'!$N$7:$T$7</c:f>
                <c:numCache>
                  <c:formatCode>General</c:formatCode>
                  <c:ptCount val="7"/>
                  <c:pt idx="0">
                    <c:v>1.2741009902411013E-2</c:v>
                  </c:pt>
                  <c:pt idx="1">
                    <c:v>6.2449979983983878E-3</c:v>
                  </c:pt>
                  <c:pt idx="2">
                    <c:v>1.1060440015358034E-2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'Tn7'!$N$1:$T$1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xVal>
          <c:yVal>
            <c:numRef>
              <c:f>'Tn7'!$N$2:$T$2</c:f>
              <c:numCache>
                <c:formatCode>0.000</c:formatCode>
                <c:ptCount val="7"/>
                <c:pt idx="0">
                  <c:v>8.6333333333333331E-2</c:v>
                </c:pt>
                <c:pt idx="1">
                  <c:v>0.13500000000000001</c:v>
                </c:pt>
                <c:pt idx="2">
                  <c:v>0.20866666666666667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B9-C148-B3ED-9E9F82CF8290}"/>
            </c:ext>
          </c:extLst>
        </c:ser>
        <c:ser>
          <c:idx val="1"/>
          <c:order val="1"/>
          <c:tx>
            <c:strRef>
              <c:f>'Tn7'!$M$3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'Tn7'!$N$8:$T$8</c:f>
                <c:numCache>
                  <c:formatCode>General</c:formatCode>
                  <c:ptCount val="7"/>
                </c:numCache>
              </c:numRef>
            </c:plus>
            <c:minus>
              <c:numRef>
                <c:f>'Tn7'!$N$8:$T$8</c:f>
                <c:numCache>
                  <c:formatCode>General</c:formatCode>
                  <c:ptCount val="7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'Tn7'!$N$1:$T$1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xVal>
          <c:yVal>
            <c:numRef>
              <c:f>'Tn7'!$N$3:$T$3</c:f>
              <c:numCache>
                <c:formatCode>0.000</c:formatCode>
                <c:ptCount val="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B9-C148-B3ED-9E9F82CF8290}"/>
            </c:ext>
          </c:extLst>
        </c:ser>
        <c:ser>
          <c:idx val="2"/>
          <c:order val="2"/>
          <c:tx>
            <c:strRef>
              <c:f>'Tn7'!$M$4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'Tn7'!$N$9:$T$9</c:f>
                <c:numCache>
                  <c:formatCode>General</c:formatCode>
                  <c:ptCount val="7"/>
                </c:numCache>
              </c:numRef>
            </c:plus>
            <c:minus>
              <c:numRef>
                <c:f>'Tn7'!$N$9:$T$9</c:f>
                <c:numCache>
                  <c:formatCode>General</c:formatCode>
                  <c:ptCount val="7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'Tn7'!$N$1:$T$1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xVal>
          <c:yVal>
            <c:numRef>
              <c:f>'Tn7'!$N$4:$T$4</c:f>
              <c:numCache>
                <c:formatCode>0.000</c:formatCode>
                <c:ptCount val="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B9-C148-B3ED-9E9F82CF8290}"/>
            </c:ext>
          </c:extLst>
        </c:ser>
        <c:ser>
          <c:idx val="3"/>
          <c:order val="3"/>
          <c:tx>
            <c:strRef>
              <c:f>'Tn7'!$M$5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'Tn7'!$N$10:$T$10</c:f>
                <c:numCache>
                  <c:formatCode>General</c:formatCode>
                  <c:ptCount val="7"/>
                </c:numCache>
              </c:numRef>
            </c:plus>
            <c:minus>
              <c:numRef>
                <c:f>'Tn7'!$N$10:$T$10</c:f>
                <c:numCache>
                  <c:formatCode>General</c:formatCode>
                  <c:ptCount val="7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'Tn7'!$N$1:$T$1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xVal>
          <c:yVal>
            <c:numRef>
              <c:f>'Tn7'!$N$5:$T$5</c:f>
              <c:numCache>
                <c:formatCode>0.000</c:formatCode>
                <c:ptCount val="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4A-4620-B1EA-7C2F8301C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 val="autoZero"/>
        <c:crossBetween val="midCat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488950</xdr:colOff>
      <xdr:row>12</xdr:row>
      <xdr:rowOff>84667</xdr:rowOff>
    </xdr:from>
    <xdr:to>
      <xdr:col>15</xdr:col>
      <xdr:colOff>158750</xdr:colOff>
      <xdr:row>31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0F405B-449B-0A4F-8698-B845B5FB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5CF-3300-8247-B875-07D4790798B6}">
  <dimension ref="A1:T36"/>
  <sheetViews>
    <sheetView tabSelected="1" topLeftCell="A17" zoomScale="120" zoomScaleNormal="120" workbookViewId="0">
      <selection activeCell="B22" sqref="B22:C22"/>
    </sheetView>
  </sheetViews>
  <sheetFormatPr baseColWidth="10" defaultColWidth="10.6640625" defaultRowHeight="16" x14ac:dyDescent="0.2"/>
  <sheetData>
    <row r="1" spans="1:20" x14ac:dyDescent="0.2">
      <c r="A1" t="s">
        <v>1</v>
      </c>
      <c r="B1" t="s">
        <v>0</v>
      </c>
      <c r="C1">
        <v>0</v>
      </c>
      <c r="D1">
        <v>2</v>
      </c>
      <c r="E1">
        <v>4</v>
      </c>
      <c r="L1" t="s">
        <v>3</v>
      </c>
      <c r="M1" t="s">
        <v>1</v>
      </c>
      <c r="N1" s="4">
        <v>0</v>
      </c>
      <c r="O1" s="4">
        <v>2</v>
      </c>
      <c r="P1" s="4">
        <v>4</v>
      </c>
      <c r="Q1" s="4"/>
      <c r="R1" s="4"/>
      <c r="S1" s="4"/>
      <c r="T1" s="4"/>
    </row>
    <row r="2" spans="1:20" x14ac:dyDescent="0.2">
      <c r="A2" t="s">
        <v>2</v>
      </c>
      <c r="B2" t="s">
        <v>7</v>
      </c>
      <c r="C2">
        <v>7.8E-2</v>
      </c>
      <c r="D2">
        <v>0.13</v>
      </c>
      <c r="E2">
        <v>0.21</v>
      </c>
      <c r="M2" t="s">
        <v>2</v>
      </c>
      <c r="N2" s="2">
        <f>AVERAGE(C2:C4)</f>
        <v>8.6333333333333331E-2</v>
      </c>
      <c r="O2" s="2">
        <f t="shared" ref="O2:P2" si="0">AVERAGE(D2:D4)</f>
        <v>0.13500000000000001</v>
      </c>
      <c r="P2" s="2">
        <f t="shared" si="0"/>
        <v>0.20866666666666667</v>
      </c>
      <c r="Q2" s="2"/>
      <c r="R2" s="2"/>
      <c r="S2" s="2"/>
      <c r="T2" s="2"/>
    </row>
    <row r="3" spans="1:20" x14ac:dyDescent="0.2">
      <c r="B3" t="s">
        <v>8</v>
      </c>
      <c r="C3">
        <v>0.08</v>
      </c>
      <c r="D3">
        <v>0.14199999999999999</v>
      </c>
      <c r="E3">
        <v>0.219</v>
      </c>
      <c r="N3" s="2"/>
      <c r="O3" s="2"/>
      <c r="P3" s="2"/>
      <c r="Q3" s="2"/>
      <c r="R3" s="2"/>
      <c r="S3" s="2"/>
      <c r="T3" s="2"/>
    </row>
    <row r="4" spans="1:20" x14ac:dyDescent="0.2">
      <c r="B4" t="s">
        <v>9</v>
      </c>
      <c r="C4">
        <v>0.10100000000000001</v>
      </c>
      <c r="D4">
        <v>0.13300000000000001</v>
      </c>
      <c r="E4">
        <v>0.19700000000000001</v>
      </c>
      <c r="N4" s="2"/>
      <c r="O4" s="2"/>
      <c r="P4" s="2"/>
      <c r="Q4" s="2"/>
      <c r="R4" s="2"/>
      <c r="S4" s="2"/>
      <c r="T4" s="2"/>
    </row>
    <row r="5" spans="1:20" x14ac:dyDescent="0.2">
      <c r="B5" s="3"/>
      <c r="N5" s="2"/>
      <c r="O5" s="2"/>
      <c r="P5" s="2"/>
      <c r="Q5" s="2"/>
      <c r="R5" s="2"/>
      <c r="S5" s="2"/>
      <c r="T5" s="2"/>
    </row>
    <row r="6" spans="1:20" x14ac:dyDescent="0.2">
      <c r="B6" s="3"/>
      <c r="L6" t="s">
        <v>10</v>
      </c>
      <c r="M6" t="s">
        <v>1</v>
      </c>
      <c r="N6" s="2"/>
      <c r="O6" s="2"/>
      <c r="P6" s="2"/>
      <c r="Q6" s="2"/>
      <c r="R6" s="2"/>
      <c r="S6" s="2"/>
      <c r="T6" s="2"/>
    </row>
    <row r="7" spans="1:20" x14ac:dyDescent="0.2">
      <c r="B7" s="3"/>
      <c r="M7" t="s">
        <v>2</v>
      </c>
      <c r="N7" s="2">
        <f>STDEV(C2:C4)</f>
        <v>1.2741009902411013E-2</v>
      </c>
      <c r="O7" s="2">
        <f t="shared" ref="O7:P7" si="1">STDEV(D2:D4)</f>
        <v>6.2449979983983878E-3</v>
      </c>
      <c r="P7" s="2">
        <f t="shared" si="1"/>
        <v>1.1060440015358034E-2</v>
      </c>
      <c r="Q7" s="2"/>
      <c r="R7" s="2"/>
      <c r="S7" s="2"/>
      <c r="T7" s="2"/>
    </row>
    <row r="8" spans="1:20" x14ac:dyDescent="0.2">
      <c r="B8" s="3"/>
      <c r="N8" s="2"/>
      <c r="O8" s="2"/>
      <c r="P8" s="2"/>
      <c r="Q8" s="2"/>
      <c r="R8" s="2"/>
      <c r="S8" s="2"/>
      <c r="T8" s="2"/>
    </row>
    <row r="9" spans="1:20" x14ac:dyDescent="0.2">
      <c r="B9" s="3"/>
      <c r="C9" s="2"/>
      <c r="N9" s="2"/>
      <c r="O9" s="2"/>
      <c r="P9" s="2"/>
      <c r="Q9" s="2"/>
      <c r="R9" s="2"/>
      <c r="S9" s="2"/>
      <c r="T9" s="2"/>
    </row>
    <row r="10" spans="1:20" x14ac:dyDescent="0.2">
      <c r="B10" s="3"/>
      <c r="N10" s="2"/>
      <c r="O10" s="2"/>
      <c r="P10" s="2"/>
      <c r="Q10" s="2"/>
      <c r="R10" s="2"/>
      <c r="S10" s="2"/>
      <c r="T10" s="2"/>
    </row>
    <row r="11" spans="1:20" x14ac:dyDescent="0.2">
      <c r="B11" s="3"/>
    </row>
    <row r="12" spans="1:20" x14ac:dyDescent="0.2">
      <c r="B12" s="3"/>
    </row>
    <row r="13" spans="1:20" x14ac:dyDescent="0.2">
      <c r="B13" s="3"/>
    </row>
    <row r="15" spans="1:20" x14ac:dyDescent="0.2">
      <c r="S15" s="1"/>
    </row>
    <row r="19" spans="1:19" x14ac:dyDescent="0.2">
      <c r="A19" t="s">
        <v>4</v>
      </c>
      <c r="B19" t="s">
        <v>5</v>
      </c>
      <c r="C19" s="1" t="s">
        <v>6</v>
      </c>
    </row>
    <row r="20" spans="1:19" x14ac:dyDescent="0.2">
      <c r="A20" t="s">
        <v>2</v>
      </c>
      <c r="B20">
        <f>120/(3.3*LOG(D2/C2))</f>
        <v>163.91183825250354</v>
      </c>
      <c r="C20">
        <f>120/(3.3*LOG(E2/D2))</f>
        <v>174.5935509396017</v>
      </c>
    </row>
    <row r="21" spans="1:19" x14ac:dyDescent="0.2">
      <c r="B21">
        <f t="shared" ref="B21:B22" si="2">120/(3.3*LOG(D3/C3))</f>
        <v>145.92245608812024</v>
      </c>
      <c r="C21">
        <f t="shared" ref="C21:C22" si="3">120/(3.3*LOG(E3/D3))</f>
        <v>193.26346609143582</v>
      </c>
    </row>
    <row r="22" spans="1:19" x14ac:dyDescent="0.2">
      <c r="B22">
        <f t="shared" si="2"/>
        <v>304.22115854158375</v>
      </c>
      <c r="C22">
        <f t="shared" si="3"/>
        <v>213.1332225916116</v>
      </c>
      <c r="S22" s="1"/>
    </row>
    <row r="26" spans="1:19" x14ac:dyDescent="0.2">
      <c r="C26" s="5"/>
    </row>
    <row r="29" spans="1:19" x14ac:dyDescent="0.2">
      <c r="J29" t="s">
        <v>12</v>
      </c>
    </row>
    <row r="35" spans="1:3" x14ac:dyDescent="0.2">
      <c r="A35" t="s">
        <v>11</v>
      </c>
      <c r="B35" t="s">
        <v>5</v>
      </c>
      <c r="C35" s="1" t="s">
        <v>6</v>
      </c>
    </row>
    <row r="36" spans="1:3" x14ac:dyDescent="0.2">
      <c r="A36" t="s">
        <v>2</v>
      </c>
      <c r="B36">
        <f>AVERAGE(B20:B22)</f>
        <v>204.68515096073585</v>
      </c>
      <c r="C36">
        <f>AVERAGE(C20:C22)</f>
        <v>193.66341320754972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2020-07-28T15:15:01Z</dcterms:created>
  <dcterms:modified xsi:type="dcterms:W3CDTF">2020-09-25T21:07:07Z</dcterms:modified>
</cp:coreProperties>
</file>