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John Church/DDAs Results/"/>
    </mc:Choice>
  </mc:AlternateContent>
  <xr:revisionPtr revIDLastSave="0" documentId="13_ncr:1_{2A8B9B68-D2B2-B243-98C1-F243BB56D9C0}" xr6:coauthVersionLast="45" xr6:coauthVersionMax="46" xr10:uidLastSave="{00000000-0000-0000-0000-000000000000}"/>
  <bookViews>
    <workbookView xWindow="0" yWindow="460" windowWidth="25600" windowHeight="15540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2" i="1"/>
  <c r="E3" i="1"/>
  <c r="E4" i="1"/>
  <c r="E5" i="1"/>
  <c r="E2" i="1"/>
  <c r="E26" i="1"/>
  <c r="E25" i="1"/>
  <c r="E24" i="1"/>
  <c r="F26" i="1"/>
  <c r="H26" i="1"/>
  <c r="F25" i="1"/>
  <c r="H25" i="1"/>
  <c r="F24" i="1"/>
  <c r="H24" i="1"/>
  <c r="E23" i="1"/>
  <c r="F23" i="1"/>
  <c r="H23" i="1"/>
  <c r="G25" i="1"/>
  <c r="I25" i="1"/>
  <c r="G24" i="1"/>
  <c r="I24" i="1"/>
  <c r="G26" i="1"/>
  <c r="G23" i="1"/>
  <c r="I26" i="1"/>
  <c r="I23" i="1"/>
  <c r="L14" i="1"/>
  <c r="L13" i="1"/>
  <c r="L12" i="1"/>
  <c r="H14" i="1"/>
  <c r="H13" i="1"/>
  <c r="H12" i="1"/>
  <c r="G2" i="1"/>
  <c r="J13" i="1"/>
  <c r="G4" i="1"/>
  <c r="G3" i="1"/>
  <c r="J12" i="1"/>
  <c r="G5" i="1"/>
  <c r="J14" i="1"/>
</calcChain>
</file>

<file path=xl/sharedStrings.xml><?xml version="1.0" encoding="utf-8"?>
<sst xmlns="http://schemas.openxmlformats.org/spreadsheetml/2006/main" count="27" uniqueCount="18">
  <si>
    <t>Strain</t>
  </si>
  <si>
    <t>LVS</t>
  </si>
  <si>
    <t>Tn7::rpsu1</t>
  </si>
  <si>
    <t>Tn7::rpsu2</t>
  </si>
  <si>
    <t>Tn7::rpsu3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</si>
  <si>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</si>
  <si>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</si>
  <si>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</si>
  <si>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</si>
  <si>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</si>
  <si>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</si>
  <si>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</si>
  <si>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from LVS</t>
  </si>
  <si>
    <t>Fold Change 1</t>
  </si>
  <si>
    <t>Fold Change 2</t>
  </si>
  <si>
    <t>Fold Change 3</t>
  </si>
  <si>
    <t>Average Fold Change</t>
  </si>
  <si>
    <t>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</si>
</sst>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0" fillId="0" borderId="1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Ciprofloxacin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0.25787852437404279</c:v>
                  </c:pt>
                  <c:pt idx="1">
                    <c:v>1.6086890107579339</c:v>
                  </c:pt>
                  <c:pt idx="2">
                    <c:v>1.7347087171434099</c:v>
                  </c:pt>
                  <c:pt idx="3">
                    <c:v>0.27020054280725414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0.25787852437404279</c:v>
                  </c:pt>
                  <c:pt idx="1">
                    <c:v>1.6086890107579339</c:v>
                  </c:pt>
                  <c:pt idx="2">
                    <c:v>1.7347087171434099</c:v>
                  </c:pt>
                  <c:pt idx="3">
                    <c:v>0.27020054280725414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54.647666666666673</c:v>
                </c:pt>
                <c:pt idx="1">
                  <c:v>54.661666666666662</c:v>
                </c:pt>
                <c:pt idx="2">
                  <c:v>55.515333333333331</c:v>
                </c:pt>
                <c:pt idx="3">
                  <c:v>52.339333333333336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2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26</xdr:row>
      <xdr:rowOff>38100</xdr:rowOff>
    </xdr:from>
    <xdr:to>
      <xdr:col>5</xdr:col>
      <xdr:colOff>374650</xdr:colOff>
      <xdr:row>39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6"/>
  <sheetViews>
    <sheetView tabSelected="1" workbookViewId="0">
      <selection activeCell="F13" sqref="F13"/>
    </sheetView>
  </sheetViews>
  <sheetFormatPr baseColWidth="10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12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4" t="s">
        <v>11</v>
      </c>
      <c r="G1" s="3" t="s">
        <v>12</v>
      </c>
    </row>
    <row r="2" spans="1:12" x14ac:dyDescent="0.2">
      <c r="A2" s="1" t="s">
        <v>1</v>
      </c>
      <c r="B2">
        <v>54.484999999999999</v>
      </c>
      <c r="C2" s="2">
        <v>54.945</v>
      </c>
      <c r="D2" s="2">
        <v>54.512999999999998</v>
      </c>
      <c r="E2" s="2">
        <f>AVERAGE(B2:D2)</f>
        <v>54.647666666666673</v>
      </c>
      <c r="F2" s="2">
        <f>STDEV(B2:D2)</f>
        <v>0.25787852437404279</v>
      </c>
      <c r="G2">
        <f>E2/E2</f>
        <v>1</v>
      </c>
    </row>
    <row r="3" spans="1:12" x14ac:dyDescent="0.2">
      <c r="A3" s="1" t="s">
        <v>2</v>
      </c>
      <c r="B3" s="2">
        <v>52.805999999999997</v>
      </c>
      <c r="C3" s="2">
        <v>55.661999999999999</v>
      </c>
      <c r="D3" s="2">
        <v>55.517000000000003</v>
      </c>
      <c r="E3" s="2">
        <f t="shared" ref="E3:E5" si="0">AVERAGE(B3:D3)</f>
        <v>54.661666666666662</v>
      </c>
      <c r="F3" s="2">
        <f t="shared" ref="F3:F5" si="1">STDEV(B3:D3)</f>
        <v>1.6086890107579339</v>
      </c>
      <c r="G3">
        <f>E3/E2</f>
        <v>1.0002561866014406</v>
      </c>
    </row>
    <row r="4" spans="1:12" x14ac:dyDescent="0.2">
      <c r="A4" s="1" t="s">
        <v>3</v>
      </c>
      <c r="B4" s="2">
        <v>56.158000000000001</v>
      </c>
      <c r="C4" s="2">
        <v>56.837000000000003</v>
      </c>
      <c r="D4" s="5">
        <v>53.551000000000002</v>
      </c>
      <c r="E4" s="2">
        <f t="shared" si="0"/>
        <v>55.515333333333331</v>
      </c>
      <c r="F4" s="2">
        <f t="shared" si="1"/>
        <v>1.7347087171434099</v>
      </c>
      <c r="G4">
        <f>E4/E2</f>
        <v>1.0158774696083392</v>
      </c>
    </row>
    <row r="5" spans="1:12" x14ac:dyDescent="0.2">
      <c r="A5" s="1" t="s">
        <v>4</v>
      </c>
      <c r="B5" s="2">
        <v>52.651000000000003</v>
      </c>
      <c r="C5" s="2">
        <v>52.170999999999999</v>
      </c>
      <c r="D5" s="2">
        <v>52.195999999999998</v>
      </c>
      <c r="E5" s="2">
        <f t="shared" si="0"/>
        <v>52.339333333333336</v>
      </c>
      <c r="F5" s="2">
        <f t="shared" si="1"/>
        <v>0.27020054280725414</v>
      </c>
      <c r="G5">
        <f>E5/E2</f>
        <v>0.95775970916721054</v>
      </c>
    </row>
    <row r="11" spans="1:12" x14ac:dyDescent="0.2">
      <c r="H11" t="s">
        <v>10</v>
      </c>
      <c r="J11" t="s">
        <v>9</v>
      </c>
      <c r="L11" t="s">
        <v>17</v>
      </c>
    </row>
    <row r="12" spans="1:12" x14ac:dyDescent="0.2">
      <c r="H12">
        <f>TTEST(B2:D2,B3:D3,2,2)</f>
        <v>0.98883784112106421</v>
      </c>
      <c r="J12">
        <f>E3/E2</f>
        <v>1.0002561866014406</v>
      </c>
      <c r="L12">
        <f>TTEST(B2:D2,B3:D3,2,2)</f>
        <v>0.98883784112106421</v>
      </c>
    </row>
    <row r="13" spans="1:12" x14ac:dyDescent="0.2">
      <c r="H13">
        <f>TTEST(B3:D3,B4:D4,2,2)</f>
        <v>0.56586656691290249</v>
      </c>
      <c r="J13">
        <f>E4/E2</f>
        <v>1.0158774696083392</v>
      </c>
      <c r="L13">
        <f>TTEST(B2:D2,B4:D4,2,2)</f>
        <v>0.43979325291893295</v>
      </c>
    </row>
    <row r="14" spans="1:12" x14ac:dyDescent="0.2">
      <c r="H14">
        <f>TTEST(B4:D4,B5:D5,2,2)</f>
        <v>3.5071710119397886E-2</v>
      </c>
      <c r="J14">
        <f>E5/E2</f>
        <v>0.95775970916721054</v>
      </c>
      <c r="L14">
        <f>TTEST(B2:D2,B5:D5,2,2)</f>
        <v>4.3158669352931592E-4</v>
      </c>
    </row>
    <row r="22" spans="1:9" x14ac:dyDescent="0.2">
      <c r="A22" s="1" t="s">
        <v>0</v>
      </c>
      <c r="B22" s="1" t="s">
        <v>5</v>
      </c>
      <c r="C22" s="1" t="s">
        <v>6</v>
      </c>
      <c r="D22" s="1" t="s">
        <v>7</v>
      </c>
      <c r="E22" s="3" t="s">
        <v>13</v>
      </c>
      <c r="F22" s="3" t="s">
        <v>14</v>
      </c>
      <c r="G22" s="3" t="s">
        <v>15</v>
      </c>
      <c r="H22" s="3" t="s">
        <v>16</v>
      </c>
      <c r="I22" s="3" t="s">
        <v>11</v>
      </c>
    </row>
    <row r="23" spans="1:9" x14ac:dyDescent="0.2">
      <c r="A23" s="1" t="s">
        <v>1</v>
      </c>
      <c r="C23" s="2"/>
      <c r="D23" s="2"/>
      <c r="E23" t="e">
        <f>B23/B23</f>
        <v>#DIV/0!</v>
      </c>
      <c r="F23" t="e">
        <f>C23/C23</f>
        <v>#DIV/0!</v>
      </c>
      <c r="G23" t="e">
        <f>D23/D23</f>
        <v>#DIV/0!</v>
      </c>
      <c r="H23" t="e">
        <f>AVERAGE(E23:G23)</f>
        <v>#DIV/0!</v>
      </c>
      <c r="I23" t="e">
        <f>STDEV(E23:G23)</f>
        <v>#DIV/0!</v>
      </c>
    </row>
    <row r="24" spans="1:9" x14ac:dyDescent="0.2">
      <c r="A24" s="1" t="s">
        <v>2</v>
      </c>
      <c r="B24" s="2"/>
      <c r="C24" s="2"/>
      <c r="D24" s="2"/>
      <c r="E24" t="e">
        <f>B24/B23</f>
        <v>#DIV/0!</v>
      </c>
      <c r="F24" t="e">
        <f>C24/C23</f>
        <v>#DIV/0!</v>
      </c>
      <c r="G24" t="e">
        <f>D24/D23</f>
        <v>#DIV/0!</v>
      </c>
      <c r="H24" t="e">
        <f>AVERAGE(E24:G24)</f>
        <v>#DIV/0!</v>
      </c>
      <c r="I24" t="e">
        <f>STDEV(E24,G24)</f>
        <v>#DIV/0!</v>
      </c>
    </row>
    <row r="25" spans="1:9" x14ac:dyDescent="0.2">
      <c r="A25" s="1" t="s">
        <v>3</v>
      </c>
      <c r="B25" s="2"/>
      <c r="C25" s="2"/>
      <c r="D25" s="5"/>
      <c r="E25" t="e">
        <f>B25/B23</f>
        <v>#DIV/0!</v>
      </c>
      <c r="F25" t="e">
        <f>C25/C23</f>
        <v>#DIV/0!</v>
      </c>
      <c r="G25" s="6" t="e">
        <f>D25/D23</f>
        <v>#DIV/0!</v>
      </c>
      <c r="H25" t="e">
        <f>AVERAGE(E25:G25)</f>
        <v>#DIV/0!</v>
      </c>
      <c r="I25" t="e">
        <f>STDEV(E25:G25)</f>
        <v>#DIV/0!</v>
      </c>
    </row>
    <row r="26" spans="1:9" x14ac:dyDescent="0.2">
      <c r="A26" s="1" t="s">
        <v>4</v>
      </c>
      <c r="B26" s="2"/>
      <c r="C26" s="2"/>
      <c r="D26" s="2"/>
      <c r="E26" t="e">
        <f>B26/B23</f>
        <v>#DIV/0!</v>
      </c>
      <c r="F26" t="e">
        <f>C26/C23</f>
        <v>#DIV/0!</v>
      </c>
      <c r="G26" t="e">
        <f>D26/D23</f>
        <v>#DIV/0!</v>
      </c>
      <c r="H26" t="e">
        <f>AVERAGE(E26:G26)</f>
        <v>#DIV/0!</v>
      </c>
      <c r="I26" t="e">
        <f>STDEV(E26:G26)</f>
        <v>#DIV/0!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2021-04-19T17:33:36Z</dcterms:modified>
</cp:coreProperties>
</file>