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221DD801-7FF0-394C-9601-CABE65819C41}" xr6:coauthVersionLast="45" xr6:coauthVersionMax="46" xr10:uidLastSave="{00000000-0000-0000-0000-000000000000}"/>
  <bookViews>
    <workbookView xWindow="8060" yWindow="460" windowWidth="17540" windowHeight="1554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  <c r="E5" i="1"/>
  <c r="E4" i="1"/>
  <c r="E3" i="1"/>
  <c r="E2" i="1"/>
  <c r="E26" i="1"/>
  <c r="E25" i="1"/>
  <c r="E24" i="1"/>
  <c r="F26" i="1"/>
  <c r="H26" i="1"/>
  <c r="F25" i="1"/>
  <c r="H25" i="1"/>
  <c r="F24" i="1"/>
  <c r="H24" i="1"/>
  <c r="E23" i="1"/>
  <c r="F23" i="1"/>
  <c r="H23" i="1"/>
  <c r="G25" i="1"/>
  <c r="I25" i="1"/>
  <c r="G24" i="1"/>
  <c r="I24" i="1"/>
  <c r="G26" i="1"/>
  <c r="G23" i="1"/>
  <c r="I26" i="1"/>
  <c r="I23" i="1"/>
  <c r="L14" i="1"/>
  <c r="L13" i="1"/>
  <c r="L12" i="1"/>
  <c r="H14" i="1"/>
  <c r="H13" i="1"/>
  <c r="H12" i="1"/>
  <c r="G2" i="1"/>
  <c r="J13" i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<sst xmlns="http://schemas.openxmlformats.org/spreadsheetml/2006/main" count="27" uniqueCount="18">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</sst>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Tetracycline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0.93762359185336241</c:v>
                  </c:pt>
                  <c:pt idx="1">
                    <c:v>1.4021927470929267</c:v>
                  </c:pt>
                  <c:pt idx="2">
                    <c:v>1.9367654736699567</c:v>
                  </c:pt>
                  <c:pt idx="3">
                    <c:v>0.2870853531617425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0.93762359185336241</c:v>
                  </c:pt>
                  <c:pt idx="1">
                    <c:v>1.4021927470929267</c:v>
                  </c:pt>
                  <c:pt idx="2">
                    <c:v>1.9367654736699567</c:v>
                  </c:pt>
                  <c:pt idx="3">
                    <c:v>0.2870853531617425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46.027000000000001</c:v>
                </c:pt>
                <c:pt idx="1">
                  <c:v>45.8065</c:v>
                </c:pt>
                <c:pt idx="2">
                  <c:v>48.971499999999999</c:v>
                </c:pt>
                <c:pt idx="3">
                  <c:v>47.234999999999999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E10" sqref="E10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2" x14ac:dyDescent="0.2">
      <c r="A2" s="1" t="s">
        <v>1</v>
      </c>
      <c r="B2">
        <v>45.363999999999997</v>
      </c>
      <c r="C2" s="2">
        <v>46.69</v>
      </c>
      <c r="D2" s="2"/>
      <c r="E2" s="2">
        <f>AVERAGE(B2:C2)</f>
        <v>46.027000000000001</v>
      </c>
      <c r="F2" s="2">
        <f>STDEV(B2:C2)</f>
        <v>0.93762359185336241</v>
      </c>
      <c r="G2">
        <f>E2/E2</f>
        <v>1</v>
      </c>
    </row>
    <row r="3" spans="1:12" x14ac:dyDescent="0.2">
      <c r="A3" s="1" t="s">
        <v>2</v>
      </c>
      <c r="B3" s="2">
        <v>46.798000000000002</v>
      </c>
      <c r="C3" s="2">
        <v>44.814999999999998</v>
      </c>
      <c r="D3" s="2"/>
      <c r="E3" s="2">
        <f>AVERAGE(B3:C3)</f>
        <v>45.8065</v>
      </c>
      <c r="F3" s="2">
        <f>STDEV(B3:C3)</f>
        <v>1.4021927470929267</v>
      </c>
      <c r="G3">
        <f>E3/E2</f>
        <v>0.99520933365198683</v>
      </c>
    </row>
    <row r="4" spans="1:12" x14ac:dyDescent="0.2">
      <c r="A4" s="1" t="s">
        <v>3</v>
      </c>
      <c r="B4" s="2">
        <v>50.341000000000001</v>
      </c>
      <c r="C4" s="2">
        <v>47.601999999999997</v>
      </c>
      <c r="D4" s="5"/>
      <c r="E4" s="2">
        <f>AVERAGE(B4:C4)</f>
        <v>48.971499999999999</v>
      </c>
      <c r="F4" s="2">
        <f>STDEV(B4:C4)</f>
        <v>1.9367654736699567</v>
      </c>
      <c r="G4">
        <f>E4/E2</f>
        <v>1.0639733200078214</v>
      </c>
    </row>
    <row r="5" spans="1:12" x14ac:dyDescent="0.2">
      <c r="A5" s="1" t="s">
        <v>4</v>
      </c>
      <c r="B5" s="2">
        <v>47.438000000000002</v>
      </c>
      <c r="C5" s="2">
        <v>47.031999999999996</v>
      </c>
      <c r="D5" s="2"/>
      <c r="E5" s="2">
        <f>AVERAGE(B5:C5)</f>
        <v>47.234999999999999</v>
      </c>
      <c r="F5" s="2">
        <f>STDEV(B5:C5)</f>
        <v>0.2870853531617425</v>
      </c>
      <c r="G5">
        <f>E5/E2</f>
        <v>1.0262454646185935</v>
      </c>
    </row>
    <row r="11" spans="1:12" x14ac:dyDescent="0.2">
      <c r="H11" t="s">
        <v>10</v>
      </c>
      <c r="J11" t="s">
        <v>9</v>
      </c>
      <c r="L11" t="s">
        <v>17</v>
      </c>
    </row>
    <row r="12" spans="1:12" x14ac:dyDescent="0.2">
      <c r="H12">
        <f>TTEST(B2:D2,B3:D3,2,2)</f>
        <v>0.87038160856525537</v>
      </c>
      <c r="J12">
        <f>E3/E2</f>
        <v>0.99520933365198683</v>
      </c>
      <c r="L12">
        <f>TTEST(B2:D2,B3:D3,2,2)</f>
        <v>0.87038160856525537</v>
      </c>
    </row>
    <row r="13" spans="1:12" x14ac:dyDescent="0.2">
      <c r="H13">
        <f>TTEST(B3:D3,B4:D4,2,2)</f>
        <v>0.20210047409447784</v>
      </c>
      <c r="J13">
        <f>E4/E2</f>
        <v>1.0639733200078214</v>
      </c>
      <c r="L13">
        <f>TTEST(B2:D2,B4:D4,2,2)</f>
        <v>0.19261405094816253</v>
      </c>
    </row>
    <row r="14" spans="1:12" x14ac:dyDescent="0.2">
      <c r="H14">
        <f>TTEST(B4:D4,B5:D5,2,2)</f>
        <v>0.33646469694874814</v>
      </c>
      <c r="J14">
        <f>E5/E2</f>
        <v>1.0262454646185935</v>
      </c>
      <c r="L14">
        <f>TTEST(B2:D2,B5:D5,2,2)</f>
        <v>0.22359971713789328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C23" s="2"/>
      <c r="D23" s="2"/>
      <c r="E23" t="e">
        <f>B23/B23</f>
        <v>#DIV/0!</v>
      </c>
      <c r="F23" t="e">
        <f>C23/C23</f>
        <v>#DIV/0!</v>
      </c>
      <c r="G23" t="e">
        <f>D23/D23</f>
        <v>#DIV/0!</v>
      </c>
      <c r="H23" t="e">
        <f>AVERAGE(E23:G23)</f>
        <v>#DIV/0!</v>
      </c>
      <c r="I23" t="e">
        <f>STDEV(E23:G23)</f>
        <v>#DIV/0!</v>
      </c>
    </row>
    <row r="24" spans="1:9" x14ac:dyDescent="0.2">
      <c r="A24" s="1" t="s">
        <v>2</v>
      </c>
      <c r="B24" s="2"/>
      <c r="C24" s="2"/>
      <c r="D24" s="2"/>
      <c r="E24" t="e">
        <f>B24/B23</f>
        <v>#DIV/0!</v>
      </c>
      <c r="F24" t="e">
        <f>C24/C23</f>
        <v>#DIV/0!</v>
      </c>
      <c r="G24" t="e">
        <f>D24/D23</f>
        <v>#DIV/0!</v>
      </c>
      <c r="H24" t="e">
        <f>AVERAGE(E24:G24)</f>
        <v>#DIV/0!</v>
      </c>
      <c r="I24" t="e">
        <f>STDEV(E24,G24)</f>
        <v>#DIV/0!</v>
      </c>
    </row>
    <row r="25" spans="1:9" x14ac:dyDescent="0.2">
      <c r="A25" s="1" t="s">
        <v>3</v>
      </c>
      <c r="B25" s="2"/>
      <c r="C25" s="2"/>
      <c r="D25" s="5"/>
      <c r="E25" t="e">
        <f>B25/B23</f>
        <v>#DIV/0!</v>
      </c>
      <c r="F25" t="e">
        <f>C25/C23</f>
        <v>#DIV/0!</v>
      </c>
      <c r="G25" s="6" t="e">
        <f>D25/D23</f>
        <v>#DIV/0!</v>
      </c>
      <c r="H25" t="e">
        <f>AVERAGE(E25:G25)</f>
        <v>#DIV/0!</v>
      </c>
      <c r="I25" t="e">
        <f>STDEV(E25:G25)</f>
        <v>#DIV/0!</v>
      </c>
    </row>
    <row r="26" spans="1:9" x14ac:dyDescent="0.2">
      <c r="A26" s="1" t="s">
        <v>4</v>
      </c>
      <c r="B26" s="2"/>
      <c r="C26" s="2"/>
      <c r="D26" s="2"/>
      <c r="E26" t="e">
        <f>B26/B23</f>
        <v>#DIV/0!</v>
      </c>
      <c r="F26" t="e">
        <f>C26/C23</f>
        <v>#DIV/0!</v>
      </c>
      <c r="G26" t="e">
        <f>D26/D23</f>
        <v>#DIV/0!</v>
      </c>
      <c r="H26" t="e">
        <f>AVERAGE(E26:G26)</f>
        <v>#DIV/0!</v>
      </c>
      <c r="I26" t="e">
        <f>STDEV(E26:G26)</f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2021-04-12T14:50:49Z</dcterms:modified>
</cp:coreProperties>
</file>