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6FD859CD-5EA7-4946-8D95-8790C25CA41D}" xr6:coauthVersionLast="46" xr6:coauthVersionMax="46" xr10:uidLastSave="{00000000-0000-0000-0000-000000000000}"/>
  <bookViews>
    <workbookView xWindow="20120" yWindow="460" windowWidth="15420" windowHeight="1554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E3" i="1"/>
  <c r="E4" i="1"/>
  <c r="E5" i="1"/>
  <c r="E2" i="1"/>
  <c r="I24" i="1"/>
  <c r="I25" i="1"/>
  <c r="I26" i="1"/>
  <c r="I23" i="1"/>
  <c r="H24" i="1"/>
  <c r="H25" i="1"/>
  <c r="H26" i="1"/>
  <c r="H23" i="1"/>
  <c r="G26" i="1"/>
  <c r="G25" i="1"/>
  <c r="G24" i="1"/>
  <c r="G23" i="1"/>
  <c r="F26" i="1"/>
  <c r="F25" i="1"/>
  <c r="F24" i="1"/>
  <c r="F23" i="1"/>
  <c r="E26" i="1"/>
  <c r="E25" i="1"/>
  <c r="E24" i="1"/>
  <c r="E23" i="1"/>
  <c r="H13" i="1" l="1"/>
  <c r="H12" i="1"/>
  <c r="H14" i="1"/>
  <c r="G2" i="1"/>
  <c r="J13" i="1" l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<sst xmlns="http://schemas.openxmlformats.org/spreadsheetml/2006/main" count="26" uniqueCount="17">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</sst>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Tetracycline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1.5372501422995539</c:v>
                  </c:pt>
                  <c:pt idx="1">
                    <c:v>1.1964246737676385</c:v>
                  </c:pt>
                  <c:pt idx="2">
                    <c:v>2.0767726163448885</c:v>
                  </c:pt>
                  <c:pt idx="3">
                    <c:v>0.21354624791833707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1.5372501422995539</c:v>
                  </c:pt>
                  <c:pt idx="1">
                    <c:v>1.1964246737676385</c:v>
                  </c:pt>
                  <c:pt idx="2">
                    <c:v>2.0767726163448885</c:v>
                  </c:pt>
                  <c:pt idx="3">
                    <c:v>0.21354624791833707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47.641000000000005</c:v>
                </c:pt>
                <c:pt idx="1">
                  <c:v>47.204999999999998</c:v>
                </c:pt>
                <c:pt idx="2">
                  <c:v>46.086500000000001</c:v>
                </c:pt>
                <c:pt idx="3">
                  <c:v>44.870000000000005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6.8623053129545234E-3</c:v>
                  </c:pt>
                  <c:pt idx="2">
                    <c:v>1.2384065328402284E-2</c:v>
                  </c:pt>
                  <c:pt idx="3">
                    <c:v>3.4891140817904516E-2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6.8623053129545234E-3</c:v>
                  </c:pt>
                  <c:pt idx="2">
                    <c:v>1.2384065328402284E-2</c:v>
                  </c:pt>
                  <c:pt idx="3">
                    <c:v>3.4891140817904516E-2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0.99095893326986051</c:v>
                </c:pt>
                <c:pt idx="2">
                  <c:v>0.96717074152318028</c:v>
                </c:pt>
                <c:pt idx="3">
                  <c:v>0.94239873649994033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76200</xdr:rowOff>
    </xdr:from>
    <xdr:to>
      <xdr:col>4</xdr:col>
      <xdr:colOff>787400</xdr:colOff>
      <xdr:row>19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J26"/>
  <sheetViews>
    <sheetView tabSelected="1" workbookViewId="0">
      <selection activeCell="F2" sqref="F2:F5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0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0" x14ac:dyDescent="0.2">
      <c r="A2" s="1" t="s">
        <v>1</v>
      </c>
      <c r="B2" s="2">
        <v>48.728000000000002</v>
      </c>
      <c r="C2" s="2">
        <v>46.554000000000002</v>
      </c>
      <c r="D2" s="2"/>
      <c r="E2" s="2">
        <f>AVERAGE(B2:C2)</f>
        <v>47.641000000000005</v>
      </c>
      <c r="F2" s="2">
        <f>STDEV(B2:C2)</f>
        <v>1.5372501422995539</v>
      </c>
      <c r="G2">
        <f>E2/E2</f>
        <v>1</v>
      </c>
    </row>
    <row r="3" spans="1:10" x14ac:dyDescent="0.2">
      <c r="A3" s="1" t="s">
        <v>2</v>
      </c>
      <c r="B3" s="2">
        <v>48.051000000000002</v>
      </c>
      <c r="C3" s="2">
        <v>46.359000000000002</v>
      </c>
      <c r="D3" s="2"/>
      <c r="E3" s="2">
        <f t="shared" ref="E3:E5" si="0">AVERAGE(B3:C3)</f>
        <v>47.204999999999998</v>
      </c>
      <c r="F3" s="2">
        <f t="shared" ref="F3:F5" si="1">STDEV(B3:C3)</f>
        <v>1.1964246737676385</v>
      </c>
      <c r="G3">
        <f>E3/E2</f>
        <v>0.99084821897105424</v>
      </c>
    </row>
    <row r="4" spans="1:10" x14ac:dyDescent="0.2">
      <c r="A4" s="1" t="s">
        <v>3</v>
      </c>
      <c r="B4" s="2">
        <v>47.555</v>
      </c>
      <c r="C4" s="2">
        <v>44.618000000000002</v>
      </c>
      <c r="D4" s="2"/>
      <c r="E4" s="2">
        <f t="shared" si="0"/>
        <v>46.086500000000001</v>
      </c>
      <c r="F4" s="2">
        <f t="shared" si="1"/>
        <v>2.0767726163448885</v>
      </c>
      <c r="G4">
        <f>E4/E2</f>
        <v>0.96737054218005492</v>
      </c>
    </row>
    <row r="5" spans="1:10" x14ac:dyDescent="0.2">
      <c r="A5" s="1" t="s">
        <v>4</v>
      </c>
      <c r="B5" s="2">
        <v>44.719000000000001</v>
      </c>
      <c r="C5" s="2">
        <v>45.021000000000001</v>
      </c>
      <c r="D5" s="2"/>
      <c r="E5" s="2">
        <f t="shared" si="0"/>
        <v>44.870000000000005</v>
      </c>
      <c r="F5" s="2">
        <f t="shared" si="1"/>
        <v>0.21354624791833707</v>
      </c>
      <c r="G5">
        <f>E5/E2</f>
        <v>0.941835813689889</v>
      </c>
    </row>
    <row r="11" spans="1:10" x14ac:dyDescent="0.2">
      <c r="H11" t="s">
        <v>10</v>
      </c>
      <c r="J11" t="s">
        <v>9</v>
      </c>
    </row>
    <row r="12" spans="1:10" x14ac:dyDescent="0.2">
      <c r="H12">
        <f>TTEST(B2:D2,B3:D3,2,2)</f>
        <v>0.78158094327389094</v>
      </c>
      <c r="J12">
        <f>E3/E2</f>
        <v>0.99084821897105424</v>
      </c>
    </row>
    <row r="13" spans="1:10" x14ac:dyDescent="0.2">
      <c r="H13">
        <f>TTEST(B3:D3,B4:D4,2,2)</f>
        <v>0.5771095395907796</v>
      </c>
      <c r="J13">
        <f>E4/E2</f>
        <v>0.96737054218005492</v>
      </c>
    </row>
    <row r="14" spans="1:10" x14ac:dyDescent="0.2">
      <c r="H14">
        <f>TTEST(B4:D4,B5:D5,2,2)</f>
        <v>0.49654227943786655</v>
      </c>
      <c r="J14">
        <f>E5/E2</f>
        <v>0.941835813689889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2">
        <v>48.728000000000002</v>
      </c>
      <c r="C23" s="2">
        <v>46.554000000000002</v>
      </c>
      <c r="D23" s="2"/>
      <c r="E23">
        <f>B23/B23</f>
        <v>1</v>
      </c>
      <c r="F23">
        <f>C23/C23</f>
        <v>1</v>
      </c>
      <c r="G23" t="e">
        <f>D23/D23</f>
        <v>#DIV/0!</v>
      </c>
      <c r="H23">
        <f>AVERAGE(E23:F23)</f>
        <v>1</v>
      </c>
      <c r="I23">
        <f>STDEV(E23:F23)</f>
        <v>0</v>
      </c>
    </row>
    <row r="24" spans="1:9" x14ac:dyDescent="0.2">
      <c r="A24" s="1" t="s">
        <v>2</v>
      </c>
      <c r="B24" s="2">
        <v>48.051000000000002</v>
      </c>
      <c r="C24" s="2">
        <v>46.359000000000002</v>
      </c>
      <c r="D24" s="2"/>
      <c r="E24">
        <f>B24/B23</f>
        <v>0.98610655064849784</v>
      </c>
      <c r="F24">
        <f>C24/C23</f>
        <v>0.99581131589122307</v>
      </c>
      <c r="G24" t="e">
        <f>D24/D23</f>
        <v>#DIV/0!</v>
      </c>
      <c r="H24">
        <f t="shared" ref="H24:H26" si="2">AVERAGE(E24:F24)</f>
        <v>0.99095893326986051</v>
      </c>
      <c r="I24">
        <f t="shared" ref="I24:I26" si="3">STDEV(E24:F24)</f>
        <v>6.8623053129545234E-3</v>
      </c>
    </row>
    <row r="25" spans="1:9" x14ac:dyDescent="0.2">
      <c r="A25" s="1" t="s">
        <v>3</v>
      </c>
      <c r="B25" s="2">
        <v>47.555</v>
      </c>
      <c r="C25" s="2">
        <v>44.618000000000002</v>
      </c>
      <c r="D25" s="2"/>
      <c r="E25">
        <f>B25/B23</f>
        <v>0.97592759809555074</v>
      </c>
      <c r="F25">
        <f>C25/C23</f>
        <v>0.95841388495080981</v>
      </c>
      <c r="G25" t="e">
        <f>D25/D23</f>
        <v>#DIV/0!</v>
      </c>
      <c r="H25">
        <f t="shared" si="2"/>
        <v>0.96717074152318028</v>
      </c>
      <c r="I25">
        <f t="shared" si="3"/>
        <v>1.2384065328402284E-2</v>
      </c>
    </row>
    <row r="26" spans="1:9" x14ac:dyDescent="0.2">
      <c r="A26" s="1" t="s">
        <v>4</v>
      </c>
      <c r="B26" s="2">
        <v>44.719000000000001</v>
      </c>
      <c r="C26" s="2">
        <v>45.021000000000001</v>
      </c>
      <c r="D26" s="2"/>
      <c r="E26">
        <f>B26/B23</f>
        <v>0.9177269742242653</v>
      </c>
      <c r="F26">
        <f>C26/C23</f>
        <v>0.96707049877561535</v>
      </c>
      <c r="G26" t="e">
        <f>D26/D23</f>
        <v>#DIV/0!</v>
      </c>
      <c r="H26">
        <f t="shared" si="2"/>
        <v>0.94239873649994033</v>
      </c>
      <c r="I26">
        <f t="shared" si="3"/>
        <v>3.4891140817904516E-2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2021-02-11T16:26:39Z</dcterms:modified>
</cp:coreProperties>
</file>