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John Church/DDAs Results/"/>
    </mc:Choice>
  </mc:AlternateContent>
  <xr:revisionPtr revIDLastSave="0" documentId="13_ncr:1_{AF8DFC50-6DEC-6D4E-8263-6A028BC9436E}" xr6:coauthVersionLast="46" xr6:coauthVersionMax="46" xr10:uidLastSave="{00000000-0000-0000-0000-000000000000}"/>
  <bookViews>
    <workbookView xWindow="0" yWindow="460" windowWidth="15420" windowHeight="15540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F26" i="1"/>
  <c r="F25" i="1"/>
  <c r="F24" i="1"/>
  <c r="F23" i="1"/>
  <c r="E26" i="1"/>
  <c r="E25" i="1"/>
  <c r="E24" i="1"/>
  <c r="E23" i="1"/>
  <c r="H23" i="1" s="1"/>
  <c r="F3" i="1"/>
  <c r="F4" i="1"/>
  <c r="F5" i="1"/>
  <c r="F2" i="1"/>
  <c r="I25" i="1" l="1"/>
  <c r="I23" i="1"/>
  <c r="H26" i="1"/>
  <c r="H24" i="1"/>
  <c r="H25" i="1"/>
  <c r="I24" i="1"/>
  <c r="I26" i="1"/>
  <c r="H13" i="1"/>
  <c r="H12" i="1"/>
  <c r="H14" i="1"/>
  <c r="E5" i="1"/>
  <c r="E3" i="1"/>
  <c r="E4" i="1"/>
  <c r="E2" i="1"/>
  <c r="G2" i="1" s="1"/>
  <c r="J13" i="1" l="1"/>
  <c r="G4" i="1"/>
  <c r="G3" i="1"/>
  <c r="J12" i="1"/>
  <c r="G5" i="1"/>
  <c r="J14" i="1"/>
</calcChain>
</file>

<file path=xl/sharedStrings.xml><?xml version="1.0" encoding="utf-8"?>
<sst xmlns="http://schemas.openxmlformats.org/spreadsheetml/2006/main" count="26" uniqueCount="17">
  <si>
    <t>Strain</t>
  </si>
  <si>
    <t>LVS</t>
  </si>
  <si>
    <t>Tn7::rpsu1</t>
  </si>
  <si>
    <t>Tn7::rpsu2</t>
  </si>
  <si>
    <t>Tn7::rpsu3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</si>
  <si>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</si>
  <si>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</si>
  <si>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</si>
  <si>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</si>
  <si>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</si>
  <si>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</si>
  <si>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</si>
  <si>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from LVS</t>
  </si>
  <si>
    <t>Fold Change 1</t>
  </si>
  <si>
    <t>Fold Change 2</t>
  </si>
  <si>
    <t>Fold Change 3</t>
  </si>
  <si>
    <t>Average Fold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</si>
</sst>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Avaerage of Replicates (mm) for Streptomycin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0.23803431125225069</c:v>
                  </c:pt>
                  <c:pt idx="1">
                    <c:v>0.60431145391539287</c:v>
                  </c:pt>
                  <c:pt idx="2">
                    <c:v>2.0402492494790945</c:v>
                  </c:pt>
                  <c:pt idx="3">
                    <c:v>1.4677855202083632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0.23803431125225069</c:v>
                  </c:pt>
                  <c:pt idx="1">
                    <c:v>0.60431145391539287</c:v>
                  </c:pt>
                  <c:pt idx="2">
                    <c:v>2.0402492494790945</c:v>
                  </c:pt>
                  <c:pt idx="3">
                    <c:v>1.4677855202083632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57.697333333333326</c:v>
                </c:pt>
                <c:pt idx="1">
                  <c:v>54.514333333333333</c:v>
                </c:pt>
                <c:pt idx="2">
                  <c:v>57.127000000000002</c:v>
                </c:pt>
                <c:pt idx="3">
                  <c:v>56.515333333333331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8.5942594808052341E-3</c:v>
                  </c:pt>
                  <c:pt idx="2">
                    <c:v>3.9008529898025265E-2</c:v>
                  </c:pt>
                  <c:pt idx="3">
                    <c:v>2.3288565237280824E-2</c:v>
                  </c:pt>
                </c:numCache>
              </c:numRef>
            </c:plus>
            <c:min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8.5942594808052341E-3</c:v>
                  </c:pt>
                  <c:pt idx="2">
                    <c:v>3.9008529898025265E-2</c:v>
                  </c:pt>
                  <c:pt idx="3">
                    <c:v>2.3288565237280824E-2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Sheet1!$A$23:$A$26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Sheet1!$H$23:$H$26</c:f>
              <c:numCache>
                <c:formatCode>General</c:formatCode>
                <c:ptCount val="4"/>
                <c:pt idx="0">
                  <c:v>1</c:v>
                </c:pt>
                <c:pt idx="1">
                  <c:v>0.94482553756624821</c:v>
                </c:pt>
                <c:pt idx="2">
                  <c:v>0.9902117047126846</c:v>
                </c:pt>
                <c:pt idx="3">
                  <c:v>0.97948364628417162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76200</xdr:rowOff>
    </xdr:from>
    <xdr:to>
      <xdr:col>4</xdr:col>
      <xdr:colOff>787400</xdr:colOff>
      <xdr:row>19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26</xdr:row>
      <xdr:rowOff>38100</xdr:rowOff>
    </xdr:from>
    <xdr:to>
      <xdr:col>5</xdr:col>
      <xdr:colOff>374650</xdr:colOff>
      <xdr:row>39</xdr:row>
      <xdr:rowOff>139700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J26"/>
  <sheetViews>
    <sheetView tabSelected="1" topLeftCell="A3" workbookViewId="0">
      <selection activeCell="F7" sqref="F7"/>
    </sheetView>
  </sheetViews>
  <sheetFormatPr baseColWidth="10" defaultRowHeight="16" x14ac:dyDescent="0.2"/>
  <cols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19.33203125" bestFit="1" customWidth="1"/>
    <col min="8" max="8" width="18.6640625" bestFit="1" customWidth="1"/>
  </cols>
  <sheetData>
    <row r="1" spans="1:10" x14ac:dyDescent="0.2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4" t="s">
        <v>11</v>
      </c>
      <c r="G1" s="3" t="s">
        <v>12</v>
      </c>
    </row>
    <row r="2" spans="1:10" x14ac:dyDescent="0.2">
      <c r="A2" s="1" t="s">
        <v>1</v>
      </c>
      <c r="B2" s="2">
        <v>57.795000000000002</v>
      </c>
      <c r="C2" s="2">
        <v>57.871000000000002</v>
      </c>
      <c r="D2" s="2">
        <v>57.426000000000002</v>
      </c>
      <c r="E2" s="2">
        <f>AVERAGE(B2:D2)</f>
        <v>57.697333333333326</v>
      </c>
      <c r="F2" s="2">
        <f>STDEV(B2:D2)</f>
        <v>0.23803431125225069</v>
      </c>
      <c r="G2">
        <f>E2/E2</f>
        <v>1</v>
      </c>
    </row>
    <row r="3" spans="1:10" x14ac:dyDescent="0.2">
      <c r="A3" s="1" t="s">
        <v>2</v>
      </c>
      <c r="B3" s="2">
        <v>55.179000000000002</v>
      </c>
      <c r="C3" s="2">
        <v>54.366</v>
      </c>
      <c r="D3" s="2">
        <v>53.997999999999998</v>
      </c>
      <c r="E3" s="2">
        <f t="shared" ref="E3:E4" si="0">AVERAGE(B3:D3)</f>
        <v>54.514333333333333</v>
      </c>
      <c r="F3" s="2">
        <f t="shared" ref="F3:F5" si="1">STDEV(B3:D3)</f>
        <v>0.60431145391539287</v>
      </c>
      <c r="G3">
        <f>E3/E2</f>
        <v>0.94483280567559458</v>
      </c>
    </row>
    <row r="4" spans="1:10" x14ac:dyDescent="0.2">
      <c r="A4" s="1" t="s">
        <v>3</v>
      </c>
      <c r="B4" s="2">
        <v>57.454000000000001</v>
      </c>
      <c r="C4" s="2">
        <v>54.942999999999998</v>
      </c>
      <c r="D4" s="2">
        <v>58.984000000000002</v>
      </c>
      <c r="E4" s="2">
        <f t="shared" si="0"/>
        <v>57.127000000000002</v>
      </c>
      <c r="F4" s="2">
        <f t="shared" si="1"/>
        <v>2.0402492494790945</v>
      </c>
      <c r="G4">
        <f>E4/E2</f>
        <v>0.99011508330829867</v>
      </c>
    </row>
    <row r="5" spans="1:10" x14ac:dyDescent="0.2">
      <c r="A5" s="1" t="s">
        <v>4</v>
      </c>
      <c r="B5" s="2">
        <v>58.151000000000003</v>
      </c>
      <c r="C5" s="2">
        <v>56.082000000000001</v>
      </c>
      <c r="D5" s="2">
        <v>55.313000000000002</v>
      </c>
      <c r="E5" s="2">
        <f>AVERAGE(B5:D5)</f>
        <v>56.515333333333331</v>
      </c>
      <c r="F5" s="2">
        <f t="shared" si="1"/>
        <v>1.4677855202083632</v>
      </c>
      <c r="G5">
        <f>E5/E2</f>
        <v>0.97951378457698801</v>
      </c>
    </row>
    <row r="11" spans="1:10" x14ac:dyDescent="0.2">
      <c r="H11" t="s">
        <v>10</v>
      </c>
      <c r="J11" t="s">
        <v>9</v>
      </c>
    </row>
    <row r="12" spans="1:10" x14ac:dyDescent="0.2">
      <c r="H12">
        <f>TTEST(B2:D2,B3:D3,2,2)</f>
        <v>1.0561629135432565E-3</v>
      </c>
      <c r="J12">
        <f>E3/E2</f>
        <v>0.94483280567559458</v>
      </c>
    </row>
    <row r="13" spans="1:10" x14ac:dyDescent="0.2">
      <c r="H13">
        <f>TTEST(B3:D3,B4:D4,2,2)</f>
        <v>0.10058375843464502</v>
      </c>
      <c r="J13">
        <f>E4/E2</f>
        <v>0.99011508330829867</v>
      </c>
    </row>
    <row r="14" spans="1:10" x14ac:dyDescent="0.2">
      <c r="H14">
        <f>TTEST(B4:D4,B5:D5,2,2)</f>
        <v>0.69504044785853147</v>
      </c>
      <c r="J14">
        <f>E5/E2</f>
        <v>0.97951378457698801</v>
      </c>
    </row>
    <row r="22" spans="1:9" x14ac:dyDescent="0.2">
      <c r="A22" s="1" t="s">
        <v>0</v>
      </c>
      <c r="B22" s="1" t="s">
        <v>5</v>
      </c>
      <c r="C22" s="1" t="s">
        <v>6</v>
      </c>
      <c r="D22" s="1" t="s">
        <v>7</v>
      </c>
      <c r="E22" s="3" t="s">
        <v>13</v>
      </c>
      <c r="F22" s="3" t="s">
        <v>14</v>
      </c>
      <c r="G22" s="3" t="s">
        <v>15</v>
      </c>
      <c r="H22" s="3" t="s">
        <v>16</v>
      </c>
      <c r="I22" s="3" t="s">
        <v>11</v>
      </c>
    </row>
    <row r="23" spans="1:9" x14ac:dyDescent="0.2">
      <c r="A23" s="1" t="s">
        <v>1</v>
      </c>
      <c r="B23" s="2">
        <v>57.795000000000002</v>
      </c>
      <c r="C23" s="2">
        <v>57.871000000000002</v>
      </c>
      <c r="D23" s="2">
        <v>57.426000000000002</v>
      </c>
      <c r="E23">
        <f>B23/B23</f>
        <v>1</v>
      </c>
      <c r="F23">
        <f>C23/C23</f>
        <v>1</v>
      </c>
      <c r="G23">
        <f>D23/D23</f>
        <v>1</v>
      </c>
      <c r="H23">
        <f>AVERAGE(E23:G23)</f>
        <v>1</v>
      </c>
      <c r="I23">
        <f>STDEV(E23:G23)</f>
        <v>0</v>
      </c>
    </row>
    <row r="24" spans="1:9" x14ac:dyDescent="0.2">
      <c r="A24" s="1" t="s">
        <v>2</v>
      </c>
      <c r="B24" s="2">
        <v>55.179000000000002</v>
      </c>
      <c r="C24" s="2">
        <v>54.366</v>
      </c>
      <c r="D24" s="2">
        <v>53.997999999999998</v>
      </c>
      <c r="E24">
        <f>B24/B23</f>
        <v>0.95473656890734493</v>
      </c>
      <c r="F24">
        <f>C24/C23</f>
        <v>0.93943425895526256</v>
      </c>
      <c r="G24">
        <f>D24/D23</f>
        <v>0.94030578483613692</v>
      </c>
      <c r="H24">
        <f t="shared" ref="H24:H26" si="2">AVERAGE(E24:G24)</f>
        <v>0.94482553756624821</v>
      </c>
      <c r="I24">
        <f>STDEV(E24:G24)</f>
        <v>8.5942594808052341E-3</v>
      </c>
    </row>
    <row r="25" spans="1:9" x14ac:dyDescent="0.2">
      <c r="A25" s="1" t="s">
        <v>3</v>
      </c>
      <c r="B25" s="2">
        <v>57.454000000000001</v>
      </c>
      <c r="C25" s="2">
        <v>54.942999999999998</v>
      </c>
      <c r="D25" s="2">
        <v>58.984000000000002</v>
      </c>
      <c r="E25">
        <f>B25/B23</f>
        <v>0.99409983562591919</v>
      </c>
      <c r="F25">
        <f>C25/C23</f>
        <v>0.9494047104767499</v>
      </c>
      <c r="G25">
        <f>D25/D23</f>
        <v>1.0271305680353846</v>
      </c>
      <c r="H25">
        <f t="shared" si="2"/>
        <v>0.9902117047126846</v>
      </c>
      <c r="I25">
        <f>STDEV(E25:G25)</f>
        <v>3.9008529898025265E-2</v>
      </c>
    </row>
    <row r="26" spans="1:9" x14ac:dyDescent="0.2">
      <c r="A26" s="1" t="s">
        <v>4</v>
      </c>
      <c r="B26" s="2">
        <v>58.151000000000003</v>
      </c>
      <c r="C26" s="2">
        <v>56.082000000000001</v>
      </c>
      <c r="D26" s="2">
        <v>55.313000000000002</v>
      </c>
      <c r="E26">
        <f>B26/B23</f>
        <v>1.0061597023964011</v>
      </c>
      <c r="F26">
        <f>C26/C23</f>
        <v>0.9690864163397902</v>
      </c>
      <c r="G26">
        <f>D26/D23</f>
        <v>0.96320482011632358</v>
      </c>
      <c r="H26">
        <f t="shared" si="2"/>
        <v>0.97948364628417162</v>
      </c>
      <c r="I26">
        <f>STDEV(E26:G26)</f>
        <v>2.3288565237280824E-2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2021-02-11T16:25:41Z</dcterms:modified>
</cp:coreProperties>
</file>