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42A74EDB-CE55-6248-8C05-1226C380EE8D}" xr6:coauthVersionLast="46" xr6:coauthVersionMax="46" xr10:uidLastSave="{00000000-0000-0000-0000-000000000000}"/>
  <bookViews>
    <workbookView xWindow="0" yWindow="460" windowWidth="15420" windowHeight="1554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F26" i="1"/>
  <c r="F25" i="1"/>
  <c r="F24" i="1"/>
  <c r="F23" i="1"/>
  <c r="E26" i="1"/>
  <c r="E25" i="1"/>
  <c r="E24" i="1"/>
  <c r="E23" i="1"/>
  <c r="H23" i="1" s="1"/>
  <c r="F3" i="1"/>
  <c r="F4" i="1"/>
  <c r="F5" i="1"/>
  <c r="F2" i="1"/>
  <c r="I25" i="1" l="1"/>
  <c r="I23" i="1"/>
  <c r="H26" i="1"/>
  <c r="H24" i="1"/>
  <c r="H25" i="1"/>
  <c r="I24" i="1"/>
  <c r="I26" i="1"/>
  <c r="H13" i="1"/>
  <c r="H12" i="1"/>
  <c r="H14" i="1"/>
  <c r="E5" i="1"/>
  <c r="E3" i="1"/>
  <c r="E4" i="1"/>
  <c r="E2" i="1"/>
  <c r="G2" i="1" s="1"/>
  <c r="J13" i="1" l="1"/>
  <c r="G4" i="1"/>
  <c r="G3" i="1"/>
  <c r="J12" i="1"/>
  <c r="G5" i="1"/>
  <c r="J14" i="1"/>
</calcChain>
</file>

<file path=xl/sharedStrings.xml><?xml version="1.0" encoding="utf-8"?>
<sst xmlns="http://schemas.openxmlformats.org/spreadsheetml/2006/main" count="27" uniqueCount="18">
  <si>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</si>
  <si>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</si>
  <si>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</si>
  <si>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</si>
  <si>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</si>
  <si>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</si>
  <si>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</si>
  <si>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</si>
  <si>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</si>
  <si>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</si>
  <si>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</si>
  <si>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</si>
  <si>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</si>
  <si>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</si>
  <si>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</si>
  <si>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</si>
  <si>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</si>
  <si>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Haloes for Tn7::rpsu2 was nonexistent for all 3 replicates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</si>
</sst>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Hygromycin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0.19150195821453211</c:v>
                  </c:pt>
                  <c:pt idx="1">
                    <c:v>0.6877690988502857</c:v>
                  </c:pt>
                  <c:pt idx="2">
                    <c:v>0</c:v>
                  </c:pt>
                  <c:pt idx="3">
                    <c:v>1.1300505888381012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0.19150195821453211</c:v>
                  </c:pt>
                  <c:pt idx="1">
                    <c:v>0.6877690988502857</c:v>
                  </c:pt>
                  <c:pt idx="2">
                    <c:v>0</c:v>
                  </c:pt>
                  <c:pt idx="3">
                    <c:v>1.1300505888381012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41.395000000000003</c:v>
                </c:pt>
                <c:pt idx="1">
                  <c:v>41.663333333333334</c:v>
                </c:pt>
                <c:pt idx="2">
                  <c:v>1.0000000000000001E-9</c:v>
                </c:pt>
                <c:pt idx="3">
                  <c:v>41.574333333333328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1.2002957060095997E-2</c:v>
                  </c:pt>
                  <c:pt idx="2">
                    <c:v>1.1205705575033145E-13</c:v>
                  </c:pt>
                  <c:pt idx="3">
                    <c:v>3.1625916093552892E-2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1.2002957060095997E-2</c:v>
                  </c:pt>
                  <c:pt idx="2">
                    <c:v>1.1205705575033145E-13</c:v>
                  </c:pt>
                  <c:pt idx="3">
                    <c:v>3.1625916093552892E-2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1.0064453908583868</c:v>
                </c:pt>
                <c:pt idx="2">
                  <c:v>2.4157852544909947E-11</c:v>
                </c:pt>
                <c:pt idx="3">
                  <c:v>1.0044230821594782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76200</xdr:rowOff>
    </xdr:from>
    <xdr:to>
      <xdr:col>4</xdr:col>
      <xdr:colOff>787400</xdr:colOff>
      <xdr:row>19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26</xdr:row>
      <xdr:rowOff>38100</xdr:rowOff>
    </xdr:from>
    <xdr:to>
      <xdr:col>5</xdr:col>
      <xdr:colOff>374650</xdr:colOff>
      <xdr:row>39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J26"/>
  <sheetViews>
    <sheetView tabSelected="1" topLeftCell="E1" workbookViewId="0">
      <selection activeCell="K12" sqref="K12:K14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0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11</v>
      </c>
      <c r="G1" s="3" t="s">
        <v>12</v>
      </c>
    </row>
    <row r="2" spans="1:10" x14ac:dyDescent="0.2">
      <c r="A2" s="1" t="s">
        <v>1</v>
      </c>
      <c r="B2" s="2">
        <v>41.173999999999999</v>
      </c>
      <c r="C2" s="2">
        <v>41.499000000000002</v>
      </c>
      <c r="D2" s="2">
        <v>41.512</v>
      </c>
      <c r="E2" s="2">
        <f>AVERAGE(B2:D2)</f>
        <v>41.395000000000003</v>
      </c>
      <c r="F2" s="2">
        <f>STDEV(B2:D2)</f>
        <v>0.19150195821453211</v>
      </c>
      <c r="G2">
        <f>E2/E2</f>
        <v>1</v>
      </c>
    </row>
    <row r="3" spans="1:10" x14ac:dyDescent="0.2">
      <c r="A3" s="1" t="s">
        <v>2</v>
      </c>
      <c r="B3" s="2">
        <v>40.872999999999998</v>
      </c>
      <c r="C3" s="2">
        <v>41.991</v>
      </c>
      <c r="D3" s="2">
        <v>42.125999999999998</v>
      </c>
      <c r="E3" s="2">
        <f t="shared" ref="E3:E4" si="0">AVERAGE(B3:D3)</f>
        <v>41.663333333333334</v>
      </c>
      <c r="F3" s="2">
        <f t="shared" ref="F3:F5" si="1">STDEV(B3:D3)</f>
        <v>0.6877690988502857</v>
      </c>
      <c r="G3">
        <f>E3/E2</f>
        <v>1.0064822643636508</v>
      </c>
    </row>
    <row r="4" spans="1:10" x14ac:dyDescent="0.2">
      <c r="A4" s="1" t="s">
        <v>3</v>
      </c>
      <c r="B4" s="2">
        <v>1.0000000000000001E-9</v>
      </c>
      <c r="C4" s="2">
        <v>1.0000000000000001E-9</v>
      </c>
      <c r="D4" s="2">
        <v>1.0000000000000001E-9</v>
      </c>
      <c r="E4" s="2">
        <f t="shared" si="0"/>
        <v>1.0000000000000001E-9</v>
      </c>
      <c r="F4" s="2">
        <f t="shared" si="1"/>
        <v>0</v>
      </c>
      <c r="G4">
        <f>E4/E2</f>
        <v>2.4157506945283246E-11</v>
      </c>
    </row>
    <row r="5" spans="1:10" x14ac:dyDescent="0.2">
      <c r="A5" s="1" t="s">
        <v>4</v>
      </c>
      <c r="B5" s="2">
        <v>42.737000000000002</v>
      </c>
      <c r="C5" s="2">
        <v>41.506</v>
      </c>
      <c r="D5" s="2">
        <v>40.479999999999997</v>
      </c>
      <c r="E5" s="2">
        <f>AVERAGE(B5:D5)</f>
        <v>41.574333333333328</v>
      </c>
      <c r="F5" s="2">
        <f t="shared" si="1"/>
        <v>1.1300505888381012</v>
      </c>
      <c r="G5">
        <f>E5/E2</f>
        <v>1.0043322462455206</v>
      </c>
    </row>
    <row r="7" spans="1:10" x14ac:dyDescent="0.2">
      <c r="F7" t="s">
        <v>17</v>
      </c>
    </row>
    <row r="11" spans="1:10" x14ac:dyDescent="0.2">
      <c r="H11" t="s">
        <v>10</v>
      </c>
      <c r="J11" t="s">
        <v>9</v>
      </c>
    </row>
    <row r="12" spans="1:10" x14ac:dyDescent="0.2">
      <c r="H12">
        <f>TTEST(B2:D2,B3:D3,2,2)</f>
        <v>0.55055416979259886</v>
      </c>
      <c r="J12">
        <f>E3/E2</f>
        <v>1.0064822643636508</v>
      </c>
    </row>
    <row r="13" spans="1:10" x14ac:dyDescent="0.2">
      <c r="H13">
        <f>TTEST(B3:D3,B4:D4,2,2)</f>
        <v>4.9476660035792712E-8</v>
      </c>
      <c r="J13">
        <f>E4/E2</f>
        <v>2.4157506945283246E-11</v>
      </c>
    </row>
    <row r="14" spans="1:10" x14ac:dyDescent="0.2">
      <c r="H14">
        <f>TTEST(B4:D4,B5:D5,2,2)</f>
        <v>3.6331756997306332E-7</v>
      </c>
      <c r="J14">
        <f>E5/E2</f>
        <v>1.0043322462455206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11</v>
      </c>
    </row>
    <row r="23" spans="1:9" x14ac:dyDescent="0.2">
      <c r="A23" s="1" t="s">
        <v>1</v>
      </c>
      <c r="B23" s="2">
        <v>41.173999999999999</v>
      </c>
      <c r="C23" s="2">
        <v>41.499000000000002</v>
      </c>
      <c r="D23" s="2">
        <v>41.512</v>
      </c>
      <c r="E23">
        <f>B23/B23</f>
        <v>1</v>
      </c>
      <c r="F23">
        <f>C23/C23</f>
        <v>1</v>
      </c>
      <c r="G23">
        <f>D23/D23</f>
        <v>1</v>
      </c>
      <c r="H23">
        <f>AVERAGE(E23:G23)</f>
        <v>1</v>
      </c>
      <c r="I23">
        <f>STDEV(E23:G23)</f>
        <v>0</v>
      </c>
    </row>
    <row r="24" spans="1:9" x14ac:dyDescent="0.2">
      <c r="A24" s="1" t="s">
        <v>2</v>
      </c>
      <c r="B24" s="2">
        <v>40.872999999999998</v>
      </c>
      <c r="C24" s="2">
        <v>41.991</v>
      </c>
      <c r="D24" s="2">
        <v>42.125999999999998</v>
      </c>
      <c r="E24">
        <f>B24/B23</f>
        <v>0.99268956137368236</v>
      </c>
      <c r="F24">
        <f>C24/C23</f>
        <v>1.0118557073664425</v>
      </c>
      <c r="G24">
        <f>D24/D23</f>
        <v>1.0147909038350356</v>
      </c>
      <c r="H24">
        <f t="shared" ref="H24:H26" si="2">AVERAGE(E24:G24)</f>
        <v>1.0064453908583868</v>
      </c>
      <c r="I24">
        <f>STDEV(E24:G24)</f>
        <v>1.2002957060095997E-2</v>
      </c>
    </row>
    <row r="25" spans="1:9" x14ac:dyDescent="0.2">
      <c r="A25" s="1" t="s">
        <v>3</v>
      </c>
      <c r="B25" s="2">
        <v>1.0000000000000001E-9</v>
      </c>
      <c r="C25" s="2">
        <v>1.0000000000000001E-9</v>
      </c>
      <c r="D25" s="2">
        <v>1.0000000000000001E-9</v>
      </c>
      <c r="E25">
        <f>B25/B23</f>
        <v>2.4287171516005247E-11</v>
      </c>
      <c r="F25">
        <f>C25/C23</f>
        <v>2.4096966191956434E-11</v>
      </c>
      <c r="G25">
        <f>D25/D23</f>
        <v>2.4089419926768165E-11</v>
      </c>
      <c r="H25">
        <f t="shared" si="2"/>
        <v>2.4157852544909947E-11</v>
      </c>
      <c r="I25">
        <f>STDEV(E25:G25)</f>
        <v>1.1205705575033145E-13</v>
      </c>
    </row>
    <row r="26" spans="1:9" x14ac:dyDescent="0.2">
      <c r="A26" s="1" t="s">
        <v>4</v>
      </c>
      <c r="B26" s="2">
        <v>42.737000000000002</v>
      </c>
      <c r="C26" s="2">
        <v>41.506</v>
      </c>
      <c r="D26" s="2">
        <v>40.479999999999997</v>
      </c>
      <c r="E26">
        <f>B26/B23</f>
        <v>1.0379608490795162</v>
      </c>
      <c r="F26">
        <f>C26/C23</f>
        <v>1.0001686787633437</v>
      </c>
      <c r="G26">
        <f>D26/D23</f>
        <v>0.97513971863557514</v>
      </c>
      <c r="H26">
        <f t="shared" si="2"/>
        <v>1.0044230821594782</v>
      </c>
      <c r="I26">
        <f>STDEV(E26:G26)</f>
        <v>3.1625916093552892E-2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2021-01-29T18:57:53Z</dcterms:modified>
</cp:coreProperties>
</file>