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Hannah Trautmann\Data\Nanodrop\"/>
    </mc:Choice>
  </mc:AlternateContent>
  <xr:revisionPtr revIDLastSave="0" documentId="13_ncr:1_{1E17CA78-F241-47F3-B878-2657EF88922F}" xr6:coauthVersionLast="46" xr6:coauthVersionMax="46" xr10:uidLastSave="{00000000-0000-0000-0000-000000000000}"/>
  <bookViews>
    <workbookView xWindow="-110" yWindow="-110" windowWidth="19420" windowHeight="11020" xr2:uid="{4F3DCFA9-E882-4B49-A985-50AB94AEC44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2" i="1"/>
  <c r="D12" i="1"/>
  <c r="D2" i="1"/>
  <c r="C14" i="1"/>
  <c r="C15" i="1"/>
  <c r="C13" i="1"/>
  <c r="C5" i="1"/>
  <c r="C6" i="1"/>
  <c r="C7" i="1"/>
  <c r="C8" i="1"/>
  <c r="C9" i="1"/>
  <c r="C10" i="1"/>
  <c r="C11" i="1"/>
  <c r="C4" i="1"/>
  <c r="D13" i="1"/>
  <c r="D14" i="1"/>
  <c r="D15" i="1"/>
  <c r="D7" i="1"/>
  <c r="D8" i="1"/>
  <c r="D9" i="1"/>
  <c r="D10" i="1"/>
  <c r="D11" i="1"/>
  <c r="D6" i="1"/>
  <c r="E9" i="1"/>
  <c r="E8" i="1"/>
  <c r="E7" i="1"/>
  <c r="E6" i="1"/>
</calcChain>
</file>

<file path=xl/sharedStrings.xml><?xml version="1.0" encoding="utf-8"?>
<sst xmlns="http://schemas.openxmlformats.org/spreadsheetml/2006/main" count="21" uniqueCount="18">
  <si>
    <t>Genotype</t>
  </si>
  <si>
    <t>Date</t>
  </si>
  <si>
    <t>drpsU1/3</t>
  </si>
  <si>
    <t>drpsU1/2</t>
  </si>
  <si>
    <t>drpsU2/3</t>
  </si>
  <si>
    <t>Tn7::rpsU1</t>
  </si>
  <si>
    <t>Tn7::rpsU2</t>
  </si>
  <si>
    <t>Tn7::rpsU3</t>
  </si>
  <si>
    <t>WT</t>
  </si>
  <si>
    <t>drpsU2</t>
  </si>
  <si>
    <t>LVS pF-rpsU1-V</t>
  </si>
  <si>
    <t>LVS pF-rpsU2-V</t>
  </si>
  <si>
    <t>LVS pF-rpsU3-V</t>
  </si>
  <si>
    <t>Concentration (pmol/ul)</t>
  </si>
  <si>
    <t>ug/ul</t>
  </si>
  <si>
    <t>A260</t>
  </si>
  <si>
    <t>Needed: 60 pmol</t>
  </si>
  <si>
    <t>Volume needed for 1 reaction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</si>
</sst>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EF5E0-4FA0-42E3-A3A7-578987673433}">
  <dimension ref="A1:H15"/>
  <sheetViews>
    <sheetView tabSelected="1" workbookViewId="0">
      <selection sqref="A1:H15"/>
    </sheetView>
  </sheetViews>
  <sheetFormatPr defaultRowHeight="14.5" x14ac:dyDescent="0.35"/>
  <cols>
    <col min="1" max="1" width="15.453125" customWidth="1"/>
    <col min="2" max="2" width="10.453125" bestFit="1" customWidth="1"/>
    <col min="3" max="3" width="11" customWidth="1"/>
    <col min="8" max="8" width="9.36328125" bestFit="1" customWidth="1"/>
  </cols>
  <sheetData>
    <row r="1" spans="1:8" ht="43.5" x14ac:dyDescent="0.35">
      <c r="A1" t="s">
        <v>0</v>
      </c>
      <c r="B1" t="s">
        <v>1</v>
      </c>
      <c r="C1" s="4" t="s">
        <v>13</v>
      </c>
      <c r="D1" t="s">
        <v>14</v>
      </c>
      <c r="E1" t="s">
        <v>15</v>
      </c>
      <c r="G1" t="s">
        <v>16</v>
      </c>
      <c r="H1" t="s">
        <v>17</v>
      </c>
    </row>
    <row r="2" spans="1:8" x14ac:dyDescent="0.35">
      <c r="A2" t="s">
        <v>2</v>
      </c>
      <c r="B2" s="1">
        <v>43707</v>
      </c>
      <c r="C2" s="2">
        <v>2.0459999999999998</v>
      </c>
      <c r="D2" s="2">
        <f>C2*2.7</f>
        <v>5.5241999999999996</v>
      </c>
      <c r="H2" s="3">
        <f>60/C2</f>
        <v>29.325513196480941</v>
      </c>
    </row>
    <row r="3" spans="1:8" x14ac:dyDescent="0.35">
      <c r="A3" t="s">
        <v>2</v>
      </c>
      <c r="B3" s="1">
        <v>44034</v>
      </c>
      <c r="C3" s="2">
        <v>2.5</v>
      </c>
      <c r="D3" s="2">
        <v>6.6</v>
      </c>
      <c r="H3" s="3">
        <f t="shared" ref="H3:H15" si="0">60/C3</f>
        <v>24</v>
      </c>
    </row>
    <row r="4" spans="1:8" x14ac:dyDescent="0.35">
      <c r="A4" t="s">
        <v>3</v>
      </c>
      <c r="B4" s="1">
        <v>43809</v>
      </c>
      <c r="C4" s="2">
        <f>D4/2.7</f>
        <v>1.2629629629629628</v>
      </c>
      <c r="D4" s="2">
        <v>3.41</v>
      </c>
      <c r="H4" s="3">
        <f t="shared" si="0"/>
        <v>47.507331378299128</v>
      </c>
    </row>
    <row r="5" spans="1:8" x14ac:dyDescent="0.35">
      <c r="A5" t="s">
        <v>4</v>
      </c>
      <c r="B5" s="1">
        <v>43809</v>
      </c>
      <c r="C5" s="2">
        <f t="shared" ref="C5:C11" si="1">D5/2.7</f>
        <v>0.62962962962962954</v>
      </c>
      <c r="D5" s="2">
        <v>1.7</v>
      </c>
      <c r="H5" s="3">
        <f t="shared" si="0"/>
        <v>95.29411764705884</v>
      </c>
    </row>
    <row r="6" spans="1:8" x14ac:dyDescent="0.35">
      <c r="A6" t="s">
        <v>5</v>
      </c>
      <c r="B6" s="1">
        <v>44148</v>
      </c>
      <c r="C6" s="2">
        <f t="shared" si="1"/>
        <v>2.9016602809706256</v>
      </c>
      <c r="D6" s="2">
        <f>E6/14.5</f>
        <v>7.8344827586206893</v>
      </c>
      <c r="E6">
        <f>0.568*200</f>
        <v>113.6</v>
      </c>
      <c r="H6" s="3">
        <f t="shared" si="0"/>
        <v>20.677816901408452</v>
      </c>
    </row>
    <row r="7" spans="1:8" x14ac:dyDescent="0.35">
      <c r="A7" t="s">
        <v>6</v>
      </c>
      <c r="B7" s="1">
        <v>44148</v>
      </c>
      <c r="C7" s="2">
        <f t="shared" si="1"/>
        <v>6.2528735632183894</v>
      </c>
      <c r="D7" s="2">
        <f t="shared" ref="D7:D15" si="2">E7/14.5</f>
        <v>16.882758620689653</v>
      </c>
      <c r="E7">
        <f>1.224*200</f>
        <v>244.79999999999998</v>
      </c>
      <c r="H7" s="3">
        <f t="shared" si="0"/>
        <v>9.5955882352941195</v>
      </c>
    </row>
    <row r="8" spans="1:8" x14ac:dyDescent="0.35">
      <c r="A8" t="s">
        <v>7</v>
      </c>
      <c r="B8" s="1">
        <v>44148</v>
      </c>
      <c r="C8" s="2">
        <f t="shared" si="1"/>
        <v>3.8109833971902929</v>
      </c>
      <c r="D8" s="2">
        <f t="shared" si="2"/>
        <v>10.289655172413791</v>
      </c>
      <c r="E8">
        <f>0.746*200</f>
        <v>149.19999999999999</v>
      </c>
      <c r="H8" s="3">
        <f t="shared" si="0"/>
        <v>15.743967828418235</v>
      </c>
    </row>
    <row r="9" spans="1:8" x14ac:dyDescent="0.35">
      <c r="A9" t="s">
        <v>8</v>
      </c>
      <c r="B9" s="1">
        <v>44148</v>
      </c>
      <c r="C9" s="2">
        <f t="shared" si="1"/>
        <v>6.7994891443167296</v>
      </c>
      <c r="D9" s="2">
        <f t="shared" si="2"/>
        <v>18.358620689655172</v>
      </c>
      <c r="E9">
        <f>1.331*200</f>
        <v>266.2</v>
      </c>
      <c r="H9" s="3">
        <f t="shared" si="0"/>
        <v>8.8241923365890322</v>
      </c>
    </row>
    <row r="10" spans="1:8" x14ac:dyDescent="0.35">
      <c r="A10" t="s">
        <v>8</v>
      </c>
      <c r="B10" s="1">
        <v>43546</v>
      </c>
      <c r="C10" s="2">
        <f t="shared" si="1"/>
        <v>9.9106002554278412</v>
      </c>
      <c r="D10" s="2">
        <f t="shared" si="2"/>
        <v>26.758620689655171</v>
      </c>
      <c r="E10">
        <v>388</v>
      </c>
      <c r="H10" s="3">
        <f t="shared" si="0"/>
        <v>6.0541237113402069</v>
      </c>
    </row>
    <row r="11" spans="1:8" x14ac:dyDescent="0.35">
      <c r="A11" t="s">
        <v>8</v>
      </c>
      <c r="B11" s="1">
        <v>43490</v>
      </c>
      <c r="C11" s="2">
        <f t="shared" si="1"/>
        <v>3.9335887611749683</v>
      </c>
      <c r="D11" s="2">
        <f t="shared" si="2"/>
        <v>10.620689655172415</v>
      </c>
      <c r="E11">
        <v>154</v>
      </c>
      <c r="H11" s="3">
        <f t="shared" si="0"/>
        <v>15.253246753246753</v>
      </c>
    </row>
    <row r="12" spans="1:8" x14ac:dyDescent="0.35">
      <c r="A12" t="s">
        <v>9</v>
      </c>
      <c r="B12" s="1">
        <v>43707</v>
      </c>
      <c r="C12" s="2">
        <v>2.302</v>
      </c>
      <c r="D12" s="2">
        <f>C12*2.7</f>
        <v>6.2154000000000007</v>
      </c>
      <c r="H12" s="3">
        <f t="shared" si="0"/>
        <v>26.064291920069504</v>
      </c>
    </row>
    <row r="13" spans="1:8" x14ac:dyDescent="0.35">
      <c r="A13" t="s">
        <v>10</v>
      </c>
      <c r="B13" s="1">
        <v>43546</v>
      </c>
      <c r="C13" s="2">
        <f>D13/2.7</f>
        <v>11.034482758620689</v>
      </c>
      <c r="D13" s="2">
        <f t="shared" si="2"/>
        <v>29.793103448275861</v>
      </c>
      <c r="E13">
        <v>432</v>
      </c>
      <c r="H13" s="3">
        <f t="shared" si="0"/>
        <v>5.4375000000000009</v>
      </c>
    </row>
    <row r="14" spans="1:8" x14ac:dyDescent="0.35">
      <c r="A14" t="s">
        <v>11</v>
      </c>
      <c r="B14" s="1">
        <v>43546</v>
      </c>
      <c r="C14" s="2">
        <f t="shared" ref="C14:C15" si="3">D14/2.7</f>
        <v>4.0255427841634734</v>
      </c>
      <c r="D14" s="2">
        <f t="shared" si="2"/>
        <v>10.86896551724138</v>
      </c>
      <c r="E14">
        <v>157.6</v>
      </c>
      <c r="H14" s="3">
        <f t="shared" si="0"/>
        <v>14.904822335025383</v>
      </c>
    </row>
    <row r="15" spans="1:8" x14ac:dyDescent="0.35">
      <c r="A15" t="s">
        <v>12</v>
      </c>
      <c r="B15" s="1">
        <v>43546</v>
      </c>
      <c r="C15" s="2">
        <f t="shared" si="3"/>
        <v>8.0715197956577267</v>
      </c>
      <c r="D15" s="2">
        <f t="shared" si="2"/>
        <v>21.793103448275861</v>
      </c>
      <c r="E15">
        <v>316</v>
      </c>
      <c r="H15" s="3">
        <f t="shared" si="0"/>
        <v>7.4335443037974684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Trautmann</dc:creator>
  <cp:lastModifiedBy>Hannah Trautmann</cp:lastModifiedBy>
  <dcterms:created xsi:type="dcterms:W3CDTF">2021-02-17T19:43:05Z</dcterms:created>
  <dcterms:modified xsi:type="dcterms:W3CDTF">2021-02-17T22:18:20Z</dcterms:modified>
</cp:coreProperties>
</file>