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jamin Moore\Desktop\"/>
    </mc:Choice>
  </mc:AlternateContent>
  <xr:revisionPtr revIDLastSave="0" documentId="13_ncr:1_{A86ED566-9847-4DC9-83E9-BC113F6DC605}" xr6:coauthVersionLast="47" xr6:coauthVersionMax="47" xr10:uidLastSave="{00000000-0000-0000-0000-000000000000}"/>
  <bookViews>
    <workbookView xWindow="-108" yWindow="-108" windowWidth="23256" windowHeight="12456" xr2:uid="{DBB8E126-03D7-4E0F-BBD8-E29C3305BB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K23" i="1"/>
  <c r="K22" i="1"/>
  <c r="K21" i="1"/>
  <c r="K20" i="1"/>
  <c r="K19" i="1"/>
  <c r="K18" i="1"/>
  <c r="K17" i="1"/>
  <c r="H18" i="1"/>
  <c r="H19" i="1"/>
  <c r="H20" i="1"/>
  <c r="H21" i="1"/>
  <c r="H22" i="1"/>
  <c r="H23" i="1"/>
  <c r="H24" i="1"/>
  <c r="H17" i="1"/>
  <c r="E18" i="1"/>
  <c r="E19" i="1"/>
  <c r="E20" i="1"/>
  <c r="E21" i="1"/>
  <c r="E22" i="1"/>
  <c r="E23" i="1"/>
  <c r="E24" i="1"/>
  <c r="E17" i="1"/>
  <c r="D18" i="1"/>
  <c r="D19" i="1"/>
  <c r="D20" i="1"/>
  <c r="D21" i="1"/>
  <c r="D22" i="1"/>
  <c r="D23" i="1"/>
  <c r="D24" i="1"/>
  <c r="D17" i="1"/>
  <c r="N4" i="1"/>
  <c r="N5" i="1"/>
  <c r="N6" i="1"/>
  <c r="N8" i="1"/>
  <c r="N9" i="1"/>
  <c r="N10" i="1"/>
  <c r="N11" i="1"/>
  <c r="N3" i="1"/>
  <c r="H4" i="1"/>
  <c r="H5" i="1"/>
  <c r="H6" i="1"/>
  <c r="H7" i="1"/>
  <c r="H8" i="1"/>
  <c r="H9" i="1"/>
  <c r="H10" i="1"/>
  <c r="H11" i="1"/>
  <c r="H3" i="1"/>
  <c r="K4" i="1"/>
  <c r="K5" i="1"/>
  <c r="K6" i="1"/>
  <c r="K8" i="1"/>
  <c r="K9" i="1"/>
  <c r="K10" i="1"/>
  <c r="K11" i="1"/>
  <c r="K3" i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3" i="1"/>
  <c r="E3" i="1" s="1"/>
</calcChain>
</file>

<file path=xl/sharedStrings.xml><?xml version="1.0" encoding="utf-8"?>
<sst xmlns="http://schemas.openxmlformats.org/spreadsheetml/2006/main" count="41" uniqueCount="21">
  <si>
    <t>Sample</t>
  </si>
  <si>
    <t>BM_tul4</t>
  </si>
  <si>
    <t>BM_tul4D2</t>
  </si>
  <si>
    <t>BM_0215</t>
  </si>
  <si>
    <t>BM_0215D2</t>
  </si>
  <si>
    <t>LVS</t>
  </si>
  <si>
    <t>JG_tul4</t>
  </si>
  <si>
    <t>JG_tul4D2</t>
  </si>
  <si>
    <t>JG_0215</t>
  </si>
  <si>
    <t>JG_0215D2</t>
  </si>
  <si>
    <t>OD (diluted)</t>
  </si>
  <si>
    <t>OD (actual)</t>
  </si>
  <si>
    <t>Desired Volume</t>
  </si>
  <si>
    <t>1st OD</t>
  </si>
  <si>
    <t>2nd OD</t>
  </si>
  <si>
    <t>Target OD: 0.3-0.4</t>
  </si>
  <si>
    <t>3rd OD</t>
  </si>
  <si>
    <t>Measured OD</t>
  </si>
  <si>
    <t>Actual OD</t>
  </si>
  <si>
    <t>Measured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</si>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</sst>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2" fillId="2" borderId="0" xfId="1" applyFont="1"/>
    <xf numFmtId="18" fontId="2" fillId="2" borderId="0" xfId="1" applyNumberFormat="1" applyFont="1"/>
    <xf numFmtId="0" fontId="3" fillId="0" borderId="0" xfId="0" applyFon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EBFAB-241E-434B-80FA-C70D65F09260}">
  <dimension ref="B1:N24"/>
  <sheetViews>
    <sheetView tabSelected="1" zoomScale="110" zoomScaleNormal="110" workbookViewId="0">
      <selection activeCell="B2" sqref="B2:B11"/>
    </sheetView>
  </sheetViews>
  <sheetFormatPr defaultRowHeight="14.4" x14ac:dyDescent="0.3"/>
  <cols>
    <col min="2" max="2" width="10.77734375" customWidth="1"/>
    <col min="3" max="3" width="14" customWidth="1"/>
    <col min="4" max="4" width="13.44140625" customWidth="1"/>
    <col min="5" max="5" width="10.44140625" customWidth="1"/>
    <col min="7" max="7" width="10.33203125" customWidth="1"/>
    <col min="8" max="8" width="8.88671875" customWidth="1"/>
    <col min="10" max="10" width="10.21875" customWidth="1"/>
  </cols>
  <sheetData>
    <row r="1" spans="2:14" x14ac:dyDescent="0.3">
      <c r="G1" t="s">
        <v>13</v>
      </c>
      <c r="J1" t="s">
        <v>14</v>
      </c>
      <c r="M1" t="s">
        <v>16</v>
      </c>
    </row>
    <row r="2" spans="2:14" x14ac:dyDescent="0.3">
      <c r="B2" t="s">
        <v>0</v>
      </c>
      <c r="C2" t="s">
        <v>10</v>
      </c>
      <c r="D2" t="s">
        <v>11</v>
      </c>
      <c r="E2" t="s">
        <v>12</v>
      </c>
      <c r="G2" t="s">
        <v>10</v>
      </c>
      <c r="H2" s="2" t="s">
        <v>11</v>
      </c>
      <c r="J2" t="s">
        <v>10</v>
      </c>
      <c r="K2" s="2" t="s">
        <v>11</v>
      </c>
      <c r="M2" t="s">
        <v>10</v>
      </c>
      <c r="N2" s="2" t="s">
        <v>11</v>
      </c>
    </row>
    <row r="3" spans="2:14" x14ac:dyDescent="0.3">
      <c r="B3" t="s">
        <v>1</v>
      </c>
      <c r="C3">
        <v>0.755</v>
      </c>
      <c r="D3">
        <f>C3*10</f>
        <v>7.55</v>
      </c>
      <c r="E3" s="1">
        <f>(0.09*6000)/D3</f>
        <v>71.523178807947019</v>
      </c>
      <c r="G3">
        <v>7.1999999999999995E-2</v>
      </c>
      <c r="H3" s="2">
        <f>G3*2</f>
        <v>0.14399999999999999</v>
      </c>
      <c r="J3">
        <v>4.1000000000000002E-2</v>
      </c>
      <c r="K3" s="2">
        <f>J3*4</f>
        <v>0.16400000000000001</v>
      </c>
      <c r="M3">
        <v>0.04</v>
      </c>
      <c r="N3" s="2">
        <f>M3*4</f>
        <v>0.16</v>
      </c>
    </row>
    <row r="4" spans="2:14" x14ac:dyDescent="0.3">
      <c r="B4" t="s">
        <v>2</v>
      </c>
      <c r="C4">
        <v>0.56699999999999995</v>
      </c>
      <c r="D4">
        <f t="shared" ref="D4:D11" si="0">C4*10</f>
        <v>5.67</v>
      </c>
      <c r="E4" s="1">
        <f t="shared" ref="E4:E11" si="1">(0.09*6000)/D4</f>
        <v>95.238095238095241</v>
      </c>
      <c r="G4">
        <v>8.7999999999999995E-2</v>
      </c>
      <c r="H4" s="2">
        <f t="shared" ref="H4:H11" si="2">G4*2</f>
        <v>0.17599999999999999</v>
      </c>
      <c r="J4">
        <v>3.5000000000000003E-2</v>
      </c>
      <c r="K4" s="2">
        <f t="shared" ref="K4:K11" si="3">J4*4</f>
        <v>0.14000000000000001</v>
      </c>
      <c r="M4">
        <v>0.05</v>
      </c>
      <c r="N4" s="2">
        <f t="shared" ref="N4:N11" si="4">M4*4</f>
        <v>0.2</v>
      </c>
    </row>
    <row r="5" spans="2:14" x14ac:dyDescent="0.3">
      <c r="B5" t="s">
        <v>3</v>
      </c>
      <c r="C5">
        <v>0.54200000000000004</v>
      </c>
      <c r="D5">
        <f t="shared" si="0"/>
        <v>5.42</v>
      </c>
      <c r="E5" s="1">
        <f t="shared" si="1"/>
        <v>99.630996309963095</v>
      </c>
      <c r="G5">
        <v>8.8999999999999996E-2</v>
      </c>
      <c r="H5" s="2">
        <f t="shared" si="2"/>
        <v>0.17799999999999999</v>
      </c>
      <c r="J5">
        <v>3.9E-2</v>
      </c>
      <c r="K5" s="2">
        <f t="shared" si="3"/>
        <v>0.156</v>
      </c>
      <c r="M5">
        <v>7.0000000000000007E-2</v>
      </c>
      <c r="N5" s="2">
        <f t="shared" si="4"/>
        <v>0.28000000000000003</v>
      </c>
    </row>
    <row r="6" spans="2:14" x14ac:dyDescent="0.3">
      <c r="B6" t="s">
        <v>4</v>
      </c>
      <c r="C6">
        <v>0.45700000000000002</v>
      </c>
      <c r="D6">
        <f t="shared" si="0"/>
        <v>4.57</v>
      </c>
      <c r="E6" s="1">
        <f t="shared" si="1"/>
        <v>118.16192560175054</v>
      </c>
      <c r="G6">
        <v>0.1</v>
      </c>
      <c r="H6" s="2">
        <f t="shared" si="2"/>
        <v>0.2</v>
      </c>
      <c r="J6">
        <v>4.8000000000000001E-2</v>
      </c>
      <c r="K6" s="2">
        <f t="shared" si="3"/>
        <v>0.192</v>
      </c>
      <c r="M6">
        <v>5.8999999999999997E-2</v>
      </c>
      <c r="N6" s="2">
        <f t="shared" si="4"/>
        <v>0.23599999999999999</v>
      </c>
    </row>
    <row r="7" spans="2:14" x14ac:dyDescent="0.3">
      <c r="B7" t="s">
        <v>5</v>
      </c>
      <c r="C7">
        <v>0.68</v>
      </c>
      <c r="D7">
        <f t="shared" si="0"/>
        <v>6.8000000000000007</v>
      </c>
      <c r="E7" s="1">
        <f t="shared" si="1"/>
        <v>79.411764705882348</v>
      </c>
      <c r="G7">
        <v>0.20399999999999999</v>
      </c>
      <c r="H7" s="2">
        <f t="shared" si="2"/>
        <v>0.40799999999999997</v>
      </c>
      <c r="N7" s="2"/>
    </row>
    <row r="8" spans="2:14" x14ac:dyDescent="0.3">
      <c r="B8" t="s">
        <v>6</v>
      </c>
      <c r="C8">
        <v>0.68700000000000006</v>
      </c>
      <c r="D8">
        <f t="shared" si="0"/>
        <v>6.870000000000001</v>
      </c>
      <c r="E8" s="1">
        <f t="shared" si="1"/>
        <v>78.602620087336234</v>
      </c>
      <c r="G8">
        <v>6.5000000000000002E-2</v>
      </c>
      <c r="H8" s="2">
        <f t="shared" si="2"/>
        <v>0.13</v>
      </c>
      <c r="J8">
        <v>3.1E-2</v>
      </c>
      <c r="K8" s="2">
        <f t="shared" si="3"/>
        <v>0.124</v>
      </c>
      <c r="M8">
        <v>3.1E-2</v>
      </c>
      <c r="N8" s="2">
        <f t="shared" si="4"/>
        <v>0.124</v>
      </c>
    </row>
    <row r="9" spans="2:14" x14ac:dyDescent="0.3">
      <c r="B9" t="s">
        <v>7</v>
      </c>
      <c r="C9">
        <v>0.55500000000000005</v>
      </c>
      <c r="D9">
        <f t="shared" si="0"/>
        <v>5.5500000000000007</v>
      </c>
      <c r="E9" s="1">
        <f t="shared" si="1"/>
        <v>97.297297297297291</v>
      </c>
      <c r="G9">
        <v>0.10199999999999999</v>
      </c>
      <c r="H9" s="2">
        <f t="shared" si="2"/>
        <v>0.20399999999999999</v>
      </c>
      <c r="J9">
        <v>0.05</v>
      </c>
      <c r="K9" s="2">
        <f t="shared" si="3"/>
        <v>0.2</v>
      </c>
      <c r="M9">
        <v>5.2999999999999999E-2</v>
      </c>
      <c r="N9" s="2">
        <f t="shared" si="4"/>
        <v>0.21199999999999999</v>
      </c>
    </row>
    <row r="10" spans="2:14" x14ac:dyDescent="0.3">
      <c r="B10" t="s">
        <v>8</v>
      </c>
      <c r="C10">
        <v>0.68600000000000005</v>
      </c>
      <c r="D10">
        <f t="shared" si="0"/>
        <v>6.86</v>
      </c>
      <c r="E10" s="1">
        <f t="shared" si="1"/>
        <v>78.717201166180757</v>
      </c>
      <c r="G10">
        <v>0.10100000000000001</v>
      </c>
      <c r="H10" s="2">
        <f t="shared" si="2"/>
        <v>0.20200000000000001</v>
      </c>
      <c r="J10">
        <v>4.5999999999999999E-2</v>
      </c>
      <c r="K10" s="2">
        <f t="shared" si="3"/>
        <v>0.184</v>
      </c>
      <c r="M10">
        <v>5.3999999999999999E-2</v>
      </c>
      <c r="N10" s="2">
        <f t="shared" si="4"/>
        <v>0.216</v>
      </c>
    </row>
    <row r="11" spans="2:14" x14ac:dyDescent="0.3">
      <c r="B11" t="s">
        <v>9</v>
      </c>
      <c r="C11">
        <v>0.71899999999999997</v>
      </c>
      <c r="D11">
        <f t="shared" si="0"/>
        <v>7.1899999999999995</v>
      </c>
      <c r="E11" s="1">
        <f t="shared" si="1"/>
        <v>75.104311543810852</v>
      </c>
      <c r="G11">
        <v>8.6999999999999994E-2</v>
      </c>
      <c r="H11" s="2">
        <f t="shared" si="2"/>
        <v>0.17399999999999999</v>
      </c>
      <c r="J11">
        <v>4.3999999999999997E-2</v>
      </c>
      <c r="K11" s="2">
        <f t="shared" si="3"/>
        <v>0.17599999999999999</v>
      </c>
      <c r="M11">
        <v>4.1000000000000002E-2</v>
      </c>
      <c r="N11" s="2">
        <f t="shared" si="4"/>
        <v>0.16400000000000001</v>
      </c>
    </row>
    <row r="13" spans="2:14" x14ac:dyDescent="0.3">
      <c r="B13" t="s">
        <v>15</v>
      </c>
    </row>
    <row r="15" spans="2:14" x14ac:dyDescent="0.3">
      <c r="G15" s="4" t="s">
        <v>13</v>
      </c>
      <c r="H15" s="3">
        <v>0.70833333333333337</v>
      </c>
      <c r="J15" s="4" t="s">
        <v>14</v>
      </c>
      <c r="K15" s="3">
        <v>0.75624999999999998</v>
      </c>
    </row>
    <row r="16" spans="2:14" x14ac:dyDescent="0.3">
      <c r="B16" t="s">
        <v>0</v>
      </c>
      <c r="C16" t="s">
        <v>17</v>
      </c>
      <c r="D16" t="s">
        <v>18</v>
      </c>
      <c r="E16" t="s">
        <v>12</v>
      </c>
      <c r="G16" s="4" t="s">
        <v>19</v>
      </c>
      <c r="H16" s="2" t="s">
        <v>20</v>
      </c>
      <c r="J16" s="4" t="s">
        <v>19</v>
      </c>
      <c r="K16" s="2" t="s">
        <v>20</v>
      </c>
    </row>
    <row r="17" spans="2:11" x14ac:dyDescent="0.3">
      <c r="B17" t="s">
        <v>1</v>
      </c>
      <c r="C17">
        <v>0.72199999999999998</v>
      </c>
      <c r="D17">
        <f>C17*10</f>
        <v>7.22</v>
      </c>
      <c r="E17" s="1">
        <f>0.09*6000/D17</f>
        <v>74.792243767313025</v>
      </c>
      <c r="G17">
        <v>4.1000000000000002E-2</v>
      </c>
      <c r="H17" s="2">
        <f>G17*4</f>
        <v>0.16400000000000001</v>
      </c>
      <c r="J17">
        <v>4.2000000000000003E-2</v>
      </c>
      <c r="K17" s="2">
        <f>J17*4</f>
        <v>0.16800000000000001</v>
      </c>
    </row>
    <row r="18" spans="2:11" x14ac:dyDescent="0.3">
      <c r="B18" t="s">
        <v>2</v>
      </c>
      <c r="C18">
        <v>0.79300000000000004</v>
      </c>
      <c r="D18">
        <f t="shared" ref="D18:D24" si="5">C18*10</f>
        <v>7.9300000000000006</v>
      </c>
      <c r="E18" s="1">
        <f t="shared" ref="E18:E24" si="6">0.09*6000/D18</f>
        <v>68.095838587641865</v>
      </c>
      <c r="G18">
        <v>3.9E-2</v>
      </c>
      <c r="H18" s="2">
        <f t="shared" ref="H18:H24" si="7">G18*4</f>
        <v>0.156</v>
      </c>
      <c r="J18">
        <v>3.7999999999999999E-2</v>
      </c>
      <c r="K18" s="2">
        <f t="shared" ref="K18:K24" si="8">J18*4</f>
        <v>0.152</v>
      </c>
    </row>
    <row r="19" spans="2:11" x14ac:dyDescent="0.3">
      <c r="B19" t="s">
        <v>3</v>
      </c>
      <c r="C19">
        <v>0.751</v>
      </c>
      <c r="D19">
        <f t="shared" si="5"/>
        <v>7.51</v>
      </c>
      <c r="E19" s="1">
        <f t="shared" si="6"/>
        <v>71.904127829560593</v>
      </c>
      <c r="G19">
        <v>0.04</v>
      </c>
      <c r="H19" s="2">
        <f t="shared" si="7"/>
        <v>0.16</v>
      </c>
      <c r="J19">
        <v>4.9000000000000002E-2</v>
      </c>
      <c r="K19" s="2">
        <f t="shared" si="8"/>
        <v>0.19600000000000001</v>
      </c>
    </row>
    <row r="20" spans="2:11" x14ac:dyDescent="0.3">
      <c r="B20" t="s">
        <v>4</v>
      </c>
      <c r="C20">
        <v>0.63800000000000001</v>
      </c>
      <c r="D20">
        <f t="shared" si="5"/>
        <v>6.38</v>
      </c>
      <c r="E20" s="1">
        <f t="shared" si="6"/>
        <v>84.639498432601883</v>
      </c>
      <c r="G20">
        <v>3.3000000000000002E-2</v>
      </c>
      <c r="H20" s="2">
        <f t="shared" si="7"/>
        <v>0.13200000000000001</v>
      </c>
      <c r="J20">
        <v>3.5000000000000003E-2</v>
      </c>
      <c r="K20" s="2">
        <f t="shared" si="8"/>
        <v>0.14000000000000001</v>
      </c>
    </row>
    <row r="21" spans="2:11" x14ac:dyDescent="0.3">
      <c r="B21" t="s">
        <v>6</v>
      </c>
      <c r="C21">
        <v>0.56999999999999995</v>
      </c>
      <c r="D21">
        <f t="shared" si="5"/>
        <v>5.6999999999999993</v>
      </c>
      <c r="E21" s="1">
        <f t="shared" si="6"/>
        <v>94.736842105263165</v>
      </c>
      <c r="G21">
        <v>3.9E-2</v>
      </c>
      <c r="H21" s="2">
        <f t="shared" si="7"/>
        <v>0.156</v>
      </c>
      <c r="J21">
        <v>5.2999999999999999E-2</v>
      </c>
      <c r="K21" s="2">
        <f t="shared" si="8"/>
        <v>0.21199999999999999</v>
      </c>
    </row>
    <row r="22" spans="2:11" x14ac:dyDescent="0.3">
      <c r="B22" t="s">
        <v>7</v>
      </c>
      <c r="C22">
        <v>0.624</v>
      </c>
      <c r="D22">
        <f t="shared" si="5"/>
        <v>6.24</v>
      </c>
      <c r="E22" s="1">
        <f t="shared" si="6"/>
        <v>86.538461538461533</v>
      </c>
      <c r="G22">
        <v>3.1E-2</v>
      </c>
      <c r="H22" s="2">
        <f t="shared" si="7"/>
        <v>0.124</v>
      </c>
      <c r="J22">
        <v>3.4000000000000002E-2</v>
      </c>
      <c r="K22" s="2">
        <f t="shared" si="8"/>
        <v>0.13600000000000001</v>
      </c>
    </row>
    <row r="23" spans="2:11" x14ac:dyDescent="0.3">
      <c r="B23" t="s">
        <v>8</v>
      </c>
      <c r="C23">
        <v>0.54500000000000004</v>
      </c>
      <c r="D23">
        <f t="shared" si="5"/>
        <v>5.45</v>
      </c>
      <c r="E23" s="1">
        <f t="shared" si="6"/>
        <v>99.082568807339442</v>
      </c>
      <c r="G23">
        <v>3.7999999999999999E-2</v>
      </c>
      <c r="H23" s="2">
        <f t="shared" si="7"/>
        <v>0.152</v>
      </c>
      <c r="J23">
        <v>4.5999999999999999E-2</v>
      </c>
      <c r="K23" s="2">
        <f t="shared" si="8"/>
        <v>0.184</v>
      </c>
    </row>
    <row r="24" spans="2:11" x14ac:dyDescent="0.3">
      <c r="B24" t="s">
        <v>9</v>
      </c>
      <c r="C24">
        <v>0.71899999999999997</v>
      </c>
      <c r="D24">
        <f t="shared" si="5"/>
        <v>7.1899999999999995</v>
      </c>
      <c r="E24" s="1">
        <f t="shared" si="6"/>
        <v>75.104311543810852</v>
      </c>
      <c r="G24">
        <v>3.3000000000000002E-2</v>
      </c>
      <c r="H24" s="2">
        <f t="shared" si="7"/>
        <v>0.13200000000000001</v>
      </c>
      <c r="J24">
        <v>3.1E-2</v>
      </c>
      <c r="K24" s="2">
        <f t="shared" si="8"/>
        <v>0.124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Moore</dc:creator>
  <cp:lastModifiedBy>Benjamin Moore</cp:lastModifiedBy>
  <dcterms:created xsi:type="dcterms:W3CDTF">2023-09-29T18:10:05Z</dcterms:created>
  <dcterms:modified xsi:type="dcterms:W3CDTF">2023-10-04T00:06:06Z</dcterms:modified>
</cp:coreProperties>
</file>