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:\Shared drives\KRamsey Lab\Alex\"/>
    </mc:Choice>
  </mc:AlternateContent>
  <xr:revisionPtr revIDLastSave="0" documentId="13_ncr:1_{9157F166-60E1-4F86-8EFD-67CA9E407A30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Samples" sheetId="1" r:id="rId1"/>
    <sheet name="Mix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PMiMak3YQ7Jdk3EG7nXMC7w4tipsk8RzX5t0D4Ylzdw="/>
    </ext>
  </extLst>
</workbook>
</file>

<file path=xl/calcChain.xml><?xml version="1.0" encoding="utf-8"?>
<calcChain xmlns="http://schemas.openxmlformats.org/spreadsheetml/2006/main">
  <c r="D12" i="2" l="1"/>
  <c r="D11" i="2" s="1"/>
  <c r="E4" i="2"/>
  <c r="D7" i="2" l="1"/>
  <c r="D8" i="2"/>
  <c r="E8" i="2" s="1"/>
  <c r="D9" i="2"/>
  <c r="E7" i="2"/>
  <c r="D6" i="2"/>
  <c r="E6" i="2"/>
  <c r="E9" i="2"/>
  <c r="E11" i="2"/>
  <c r="D5" i="2" l="1"/>
  <c r="E5" i="2" s="1"/>
  <c r="E12" i="2" s="1"/>
</calcChain>
</file>

<file path=xl/sharedStrings.xml><?xml version="1.0" encoding="utf-8"?>
<sst xmlns="http://schemas.openxmlformats.org/spreadsheetml/2006/main" count="61" uniqueCount="48">
  <si>
    <t>Reaction numbers</t>
  </si>
  <si>
    <t>Sample</t>
  </si>
  <si>
    <t>Expected size</t>
  </si>
  <si>
    <t>Total reaction volume</t>
  </si>
  <si>
    <t>Total number of reactions</t>
  </si>
  <si>
    <t>Factor</t>
  </si>
  <si>
    <t>Component</t>
  </si>
  <si>
    <t>Stock concentration</t>
  </si>
  <si>
    <t>Final concentration</t>
  </si>
  <si>
    <t>1 rxn volume</t>
  </si>
  <si>
    <t>ddiH2O</t>
  </si>
  <si>
    <t>PrimeSTAR GXL Buffer</t>
  </si>
  <si>
    <t>5x</t>
  </si>
  <si>
    <t>1x</t>
  </si>
  <si>
    <t>dNTPs</t>
  </si>
  <si>
    <t>2.5 mM</t>
  </si>
  <si>
    <t>0.2 mM</t>
  </si>
  <si>
    <t>oligo F</t>
  </si>
  <si>
    <t>10 uM</t>
  </si>
  <si>
    <t>0.3 uM</t>
  </si>
  <si>
    <t>oligo R</t>
  </si>
  <si>
    <t>template</t>
  </si>
  <si>
    <t>100 ng/ul</t>
  </si>
  <si>
    <t>2 ng/ul</t>
  </si>
  <si>
    <t>PrimeSTAR GXL DNA Polymerase</t>
  </si>
  <si>
    <t>1.25 U/ul</t>
  </si>
  <si>
    <t>0.025 U/ul</t>
  </si>
  <si>
    <t>Total volume</t>
  </si>
  <si>
    <t>KROL 526 and 527</t>
  </si>
  <si>
    <t>KROL 59 and 60</t>
  </si>
  <si>
    <t>1B RNA</t>
  </si>
  <si>
    <t>3 RNA</t>
  </si>
  <si>
    <t>1B cDNA</t>
  </si>
  <si>
    <t>3 cDNA</t>
  </si>
  <si>
    <t>LVS149 BR2 cDNA (from Sierra)</t>
  </si>
  <si>
    <t>LVS gDNA from PCR box</t>
  </si>
  <si>
    <t>water</t>
  </si>
  <si>
    <t>no</t>
  </si>
  <si>
    <t>351bp</t>
  </si>
  <si>
    <t>158bp</t>
  </si>
  <si>
    <t>no A, yes B</t>
  </si>
  <si>
    <t xml:space="preserve">maybe B? </t>
  </si>
  <si>
    <t>yes A and B</t>
  </si>
  <si>
    <t xml:space="preserve"> KROL 59 and 60</t>
  </si>
  <si>
    <t>Primers B</t>
  </si>
  <si>
    <t>Primers A</t>
  </si>
  <si>
    <t>F and R Primer</t>
  </si>
  <si>
    <t>Expected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</si>
</sst>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Arial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/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5" fillId="0" borderId="1" xfId="0" applyFon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topLeftCell="E1" workbookViewId="0">
      <selection activeCell="F4" sqref="F4:H6"/>
    </sheetView>
  </sheetViews>
  <sheetFormatPr defaultColWidth="10.1796875" defaultRowHeight="15" customHeight="1" x14ac:dyDescent="0.25"/>
  <cols>
    <col min="2" max="2" width="8.26953125" customWidth="1"/>
    <col min="3" max="3" width="24.26953125" bestFit="1" customWidth="1"/>
    <col min="4" max="4" width="20.08984375" bestFit="1" customWidth="1"/>
    <col min="5" max="6" width="10.7265625" customWidth="1"/>
    <col min="7" max="7" width="16.36328125" bestFit="1" customWidth="1"/>
    <col min="8" max="8" width="12.1796875" bestFit="1" customWidth="1"/>
    <col min="9" max="26" width="10.7265625" customWidth="1"/>
  </cols>
  <sheetData>
    <row r="1" spans="1:8" ht="15" customHeight="1" x14ac:dyDescent="0.25">
      <c r="B1" s="1" t="s">
        <v>0</v>
      </c>
      <c r="C1" s="2" t="s">
        <v>1</v>
      </c>
      <c r="D1" s="1" t="s">
        <v>2</v>
      </c>
    </row>
    <row r="2" spans="1:8" ht="15" customHeight="1" x14ac:dyDescent="0.3">
      <c r="B2" s="3">
        <v>1</v>
      </c>
      <c r="C2" s="4" t="s">
        <v>30</v>
      </c>
      <c r="D2" s="5" t="s">
        <v>37</v>
      </c>
    </row>
    <row r="3" spans="1:8" ht="15" customHeight="1" x14ac:dyDescent="0.3">
      <c r="B3" s="3">
        <v>2</v>
      </c>
      <c r="C3" s="4" t="s">
        <v>31</v>
      </c>
      <c r="D3" s="5" t="s">
        <v>37</v>
      </c>
    </row>
    <row r="4" spans="1:8" ht="15" customHeight="1" x14ac:dyDescent="0.3">
      <c r="B4" s="3">
        <v>3</v>
      </c>
      <c r="C4" s="4" t="s">
        <v>32</v>
      </c>
      <c r="D4" s="5" t="s">
        <v>37</v>
      </c>
      <c r="F4" s="13"/>
      <c r="G4" s="13" t="s">
        <v>46</v>
      </c>
      <c r="H4" s="13" t="s">
        <v>47</v>
      </c>
    </row>
    <row r="5" spans="1:8" ht="15" customHeight="1" x14ac:dyDescent="0.3">
      <c r="B5" s="3">
        <v>4</v>
      </c>
      <c r="C5" s="4" t="s">
        <v>33</v>
      </c>
      <c r="D5" s="5" t="s">
        <v>41</v>
      </c>
      <c r="F5" s="13" t="s">
        <v>45</v>
      </c>
      <c r="G5" s="13" t="s">
        <v>28</v>
      </c>
      <c r="H5" s="13" t="s">
        <v>38</v>
      </c>
    </row>
    <row r="6" spans="1:8" ht="15" customHeight="1" x14ac:dyDescent="0.3">
      <c r="B6" s="3">
        <v>5</v>
      </c>
      <c r="C6" s="4" t="s">
        <v>34</v>
      </c>
      <c r="D6" s="5" t="s">
        <v>40</v>
      </c>
      <c r="F6" s="13" t="s">
        <v>44</v>
      </c>
      <c r="G6" s="13" t="s">
        <v>43</v>
      </c>
      <c r="H6" s="13" t="s">
        <v>39</v>
      </c>
    </row>
    <row r="7" spans="1:8" ht="15" customHeight="1" x14ac:dyDescent="0.3">
      <c r="B7" s="3">
        <v>6</v>
      </c>
      <c r="C7" s="4" t="s">
        <v>35</v>
      </c>
      <c r="D7" s="5" t="s">
        <v>42</v>
      </c>
    </row>
    <row r="8" spans="1:8" ht="15" customHeight="1" x14ac:dyDescent="0.3">
      <c r="B8" s="3">
        <v>7</v>
      </c>
      <c r="C8" s="4" t="s">
        <v>36</v>
      </c>
      <c r="D8" s="5" t="s">
        <v>37</v>
      </c>
    </row>
    <row r="9" spans="1:8" ht="15" customHeight="1" x14ac:dyDescent="0.3">
      <c r="B9" s="3">
        <v>8</v>
      </c>
      <c r="C9" s="4"/>
      <c r="D9" s="5"/>
    </row>
    <row r="10" spans="1:8" ht="15" customHeight="1" x14ac:dyDescent="0.3">
      <c r="B10" s="3">
        <v>9</v>
      </c>
      <c r="C10" s="4"/>
      <c r="D10" s="5"/>
    </row>
    <row r="11" spans="1:8" ht="15" customHeight="1" x14ac:dyDescent="0.3">
      <c r="B11" s="3">
        <v>10</v>
      </c>
      <c r="C11" s="4"/>
      <c r="D11" s="5"/>
    </row>
    <row r="12" spans="1:8" ht="15" customHeight="1" x14ac:dyDescent="0.3">
      <c r="B12" s="3">
        <v>11</v>
      </c>
      <c r="C12" s="6"/>
      <c r="D12" s="7"/>
    </row>
    <row r="13" spans="1:8" ht="15" customHeight="1" x14ac:dyDescent="0.25">
      <c r="B13" t="s">
        <v>46</v>
      </c>
    </row>
    <row r="14" spans="1:8" ht="15" customHeight="1" x14ac:dyDescent="0.25">
      <c r="A14" t="s">
        <v>45</v>
      </c>
      <c r="B14" t="s">
        <v>28</v>
      </c>
      <c r="D14" t="s">
        <v>38</v>
      </c>
    </row>
    <row r="15" spans="1:8" ht="15" customHeight="1" x14ac:dyDescent="0.25">
      <c r="A15" t="s">
        <v>44</v>
      </c>
      <c r="B15" t="s">
        <v>43</v>
      </c>
      <c r="D15" t="s">
        <v>39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zoomScale="125" zoomScaleNormal="140" workbookViewId="0">
      <selection sqref="A1:E12"/>
    </sheetView>
  </sheetViews>
  <sheetFormatPr defaultColWidth="10.1796875" defaultRowHeight="15" customHeight="1" x14ac:dyDescent="0.25"/>
  <cols>
    <col min="1" max="1" width="29" customWidth="1"/>
    <col min="2" max="2" width="17.26953125" customWidth="1"/>
    <col min="3" max="3" width="17" customWidth="1"/>
    <col min="4" max="4" width="11.7265625" customWidth="1"/>
    <col min="5" max="5" width="11.26953125" customWidth="1"/>
    <col min="6" max="26" width="10.7265625" customWidth="1"/>
  </cols>
  <sheetData>
    <row r="1" spans="1:5" ht="15" customHeight="1" x14ac:dyDescent="0.3">
      <c r="A1" s="6" t="s">
        <v>3</v>
      </c>
      <c r="B1" s="6">
        <v>20</v>
      </c>
    </row>
    <row r="2" spans="1:5" ht="15" customHeight="1" x14ac:dyDescent="0.3">
      <c r="A2" s="6" t="s">
        <v>4</v>
      </c>
      <c r="B2" s="6">
        <v>7</v>
      </c>
    </row>
    <row r="3" spans="1:5" ht="15" customHeight="1" x14ac:dyDescent="0.3">
      <c r="E3" s="8" t="s">
        <v>5</v>
      </c>
    </row>
    <row r="4" spans="1:5" ht="15" customHeight="1" x14ac:dyDescent="0.3">
      <c r="A4" s="8" t="s">
        <v>6</v>
      </c>
      <c r="B4" s="8" t="s">
        <v>7</v>
      </c>
      <c r="C4" s="8" t="s">
        <v>8</v>
      </c>
      <c r="D4" s="8" t="s">
        <v>9</v>
      </c>
      <c r="E4" s="6">
        <f>B2+1</f>
        <v>8</v>
      </c>
    </row>
    <row r="5" spans="1:5" ht="15" customHeight="1" x14ac:dyDescent="0.3">
      <c r="A5" s="9" t="s">
        <v>10</v>
      </c>
      <c r="B5" s="6"/>
      <c r="C5" s="6"/>
      <c r="D5" s="10">
        <f>D12-SUM(D6:D11)</f>
        <v>10.8</v>
      </c>
      <c r="E5" s="11">
        <f t="shared" ref="E5:E9" si="0">D5*$E$4</f>
        <v>86.4</v>
      </c>
    </row>
    <row r="6" spans="1:5" ht="15" customHeight="1" x14ac:dyDescent="0.3">
      <c r="A6" s="6" t="s">
        <v>11</v>
      </c>
      <c r="B6" s="6" t="s">
        <v>12</v>
      </c>
      <c r="C6" s="6" t="s">
        <v>13</v>
      </c>
      <c r="D6" s="10">
        <f>D12/(5/1)</f>
        <v>4</v>
      </c>
      <c r="E6" s="11">
        <f t="shared" si="0"/>
        <v>32</v>
      </c>
    </row>
    <row r="7" spans="1:5" ht="15" customHeight="1" x14ac:dyDescent="0.3">
      <c r="A7" s="6" t="s">
        <v>14</v>
      </c>
      <c r="B7" s="6" t="s">
        <v>15</v>
      </c>
      <c r="C7" s="6" t="s">
        <v>16</v>
      </c>
      <c r="D7" s="10">
        <f>D12/(2.5/0.2)</f>
        <v>1.6</v>
      </c>
      <c r="E7" s="11">
        <f t="shared" si="0"/>
        <v>12.8</v>
      </c>
    </row>
    <row r="8" spans="1:5" ht="15" customHeight="1" x14ac:dyDescent="0.3">
      <c r="A8" s="6" t="s">
        <v>17</v>
      </c>
      <c r="B8" s="6" t="s">
        <v>18</v>
      </c>
      <c r="C8" s="6" t="s">
        <v>19</v>
      </c>
      <c r="D8" s="10">
        <f>D12/(10/0.3)</f>
        <v>0.6</v>
      </c>
      <c r="E8" s="11">
        <f t="shared" si="0"/>
        <v>4.8</v>
      </c>
    </row>
    <row r="9" spans="1:5" ht="15" customHeight="1" x14ac:dyDescent="0.3">
      <c r="A9" s="6" t="s">
        <v>20</v>
      </c>
      <c r="B9" s="6" t="s">
        <v>18</v>
      </c>
      <c r="C9" s="6" t="s">
        <v>19</v>
      </c>
      <c r="D9" s="10">
        <f>D12/(10/0.3)</f>
        <v>0.6</v>
      </c>
      <c r="E9" s="11">
        <f t="shared" si="0"/>
        <v>4.8</v>
      </c>
    </row>
    <row r="10" spans="1:5" ht="15" customHeight="1" x14ac:dyDescent="0.3">
      <c r="A10" s="6" t="s">
        <v>21</v>
      </c>
      <c r="B10" s="6" t="s">
        <v>22</v>
      </c>
      <c r="C10" s="6" t="s">
        <v>23</v>
      </c>
      <c r="D10" s="10">
        <v>2</v>
      </c>
      <c r="E10" s="11"/>
    </row>
    <row r="11" spans="1:5" ht="15" customHeight="1" x14ac:dyDescent="0.3">
      <c r="A11" s="6" t="s">
        <v>24</v>
      </c>
      <c r="B11" s="6" t="s">
        <v>25</v>
      </c>
      <c r="C11" s="6" t="s">
        <v>26</v>
      </c>
      <c r="D11" s="10">
        <f>D12/(1.25/0.025)</f>
        <v>0.4</v>
      </c>
      <c r="E11" s="11">
        <f>D11*$E$4</f>
        <v>3.2</v>
      </c>
    </row>
    <row r="12" spans="1:5" ht="15" customHeight="1" x14ac:dyDescent="0.3">
      <c r="A12" s="12"/>
      <c r="B12" s="6"/>
      <c r="C12" s="6" t="s">
        <v>27</v>
      </c>
      <c r="D12" s="11">
        <f>B1</f>
        <v>20</v>
      </c>
      <c r="E12" s="11">
        <f>SUM(E5:E11)</f>
        <v>144.00000000000003</v>
      </c>
    </row>
    <row r="15" spans="1:5" ht="15" customHeight="1" x14ac:dyDescent="0.25">
      <c r="A15" t="s">
        <v>28</v>
      </c>
    </row>
    <row r="16" spans="1:5" ht="15" customHeight="1" x14ac:dyDescent="0.25">
      <c r="A16" t="s">
        <v>29</v>
      </c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Samples</vt:lpstr>
      <vt:lpstr>Mix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Alexandra Farah</cp:lastModifiedBy>
  <dcterms:created xsi:type="dcterms:W3CDTF">2018-10-04T16:03:59Z</dcterms:created>
  <dcterms:modified xsi:type="dcterms:W3CDTF">2024-02-28T21:01:22Z</dcterms:modified>
</cp:coreProperties>
</file>