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:\Shared drives\KRamsey Lab\Alex\PCR of all kinds\"/>
    </mc:Choice>
  </mc:AlternateContent>
  <xr:revisionPtr revIDLastSave="0" documentId="13_ncr:1_{2B3E6734-0F1B-4E76-AEFE-A3E398AA488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amples" sheetId="1" r:id="rId1"/>
    <sheet name="M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MiMak3YQ7Jdk3EG7nXMC7w4tipsk8RzX5t0D4Ylzdw="/>
    </ext>
  </extLst>
</workbook>
</file>

<file path=xl/calcChain.xml><?xml version="1.0" encoding="utf-8"?>
<calcChain xmlns="http://schemas.openxmlformats.org/spreadsheetml/2006/main">
  <c r="E4" i="2" l="1"/>
  <c r="D12" i="2"/>
  <c r="D11" i="2" s="1"/>
  <c r="B11" i="1"/>
  <c r="D10" i="2" l="1"/>
  <c r="E10" i="2" s="1"/>
  <c r="E11" i="2"/>
  <c r="D7" i="2"/>
  <c r="E7" i="2" s="1"/>
  <c r="D8" i="2"/>
  <c r="E8" i="2" s="1"/>
  <c r="D9" i="2"/>
  <c r="E9" i="2" s="1"/>
  <c r="D6" i="2"/>
  <c r="E6" i="2" s="1"/>
  <c r="D5" i="2" l="1"/>
  <c r="E5" i="2" s="1"/>
  <c r="E12" i="2" s="1"/>
</calcChain>
</file>

<file path=xl/sharedStrings.xml><?xml version="1.0" encoding="utf-8"?>
<sst xmlns="http://schemas.openxmlformats.org/spreadsheetml/2006/main" count="37" uniqueCount="35">
  <si>
    <t>Reaction numbers</t>
  </si>
  <si>
    <t>Sample</t>
  </si>
  <si>
    <t>Expected size</t>
  </si>
  <si>
    <t>Total reaction volume</t>
  </si>
  <si>
    <t>Total number of reactions</t>
  </si>
  <si>
    <t>Factor</t>
  </si>
  <si>
    <t>Component</t>
  </si>
  <si>
    <t>Stock concentration</t>
  </si>
  <si>
    <t>Final concentration</t>
  </si>
  <si>
    <t>1 rxn volume</t>
  </si>
  <si>
    <t>ddiH2O</t>
  </si>
  <si>
    <t>PrimeSTAR GXL Buffer</t>
  </si>
  <si>
    <t>5x</t>
  </si>
  <si>
    <t>1x</t>
  </si>
  <si>
    <t>dNTPs</t>
  </si>
  <si>
    <t>2.5 mM</t>
  </si>
  <si>
    <t>0.2 mM</t>
  </si>
  <si>
    <t>oligo F</t>
  </si>
  <si>
    <t>10 uM</t>
  </si>
  <si>
    <t>0.3 uM</t>
  </si>
  <si>
    <t>oligo R</t>
  </si>
  <si>
    <t>template</t>
  </si>
  <si>
    <t>100 ng/ul</t>
  </si>
  <si>
    <t>2 ng/ul</t>
  </si>
  <si>
    <t>PrimeSTAR GXL DNA Polymerase</t>
  </si>
  <si>
    <t>1.25 U/ul</t>
  </si>
  <si>
    <t>0.025 U/ul</t>
  </si>
  <si>
    <t>Total volume</t>
  </si>
  <si>
    <t>Primers</t>
  </si>
  <si>
    <t>0 bp</t>
  </si>
  <si>
    <t>KROL709 and KROL710</t>
  </si>
  <si>
    <t>P2-2-A</t>
  </si>
  <si>
    <t>KROL343 and KROL148</t>
  </si>
  <si>
    <t>799 bp</t>
  </si>
  <si>
    <t>WT 2 gDNA P.g from 4.30.24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</si>
</sst>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8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8" fillId="0" borderId="1" xfId="0" applyFont="1" applyBorder="1"/>
    <xf numFmtId="0" fontId="10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1" xfId="0" applyFont="1" applyBorder="1"/>
    <xf numFmtId="0" fontId="5" fillId="0" borderId="2" xfId="0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zoomScale="150" zoomScaleNormal="150" workbookViewId="0">
      <selection activeCell="D2" sqref="D2"/>
    </sheetView>
  </sheetViews>
  <sheetFormatPr defaultColWidth="10.1796875" defaultRowHeight="15" customHeight="1" x14ac:dyDescent="0.25"/>
  <cols>
    <col min="1" max="1" width="8.26953125" customWidth="1"/>
    <col min="2" max="2" width="13.7265625" customWidth="1"/>
    <col min="3" max="3" width="20" customWidth="1"/>
    <col min="4" max="4" width="9.7265625" customWidth="1"/>
    <col min="5" max="26" width="10.7265625" customWidth="1"/>
  </cols>
  <sheetData>
    <row r="1" spans="1:4" ht="15" customHeight="1" x14ac:dyDescent="0.3">
      <c r="A1" s="1" t="s">
        <v>0</v>
      </c>
      <c r="B1" s="2" t="s">
        <v>1</v>
      </c>
      <c r="C1" s="12" t="s">
        <v>28</v>
      </c>
      <c r="D1" s="1" t="s">
        <v>2</v>
      </c>
    </row>
    <row r="2" spans="1:4" ht="15" customHeight="1" x14ac:dyDescent="0.3">
      <c r="A2" s="3">
        <v>1</v>
      </c>
      <c r="B2" s="4" t="s">
        <v>31</v>
      </c>
      <c r="C2" s="17" t="s">
        <v>32</v>
      </c>
      <c r="D2" s="5" t="s">
        <v>33</v>
      </c>
    </row>
    <row r="3" spans="1:4" ht="15" customHeight="1" x14ac:dyDescent="0.25">
      <c r="A3" s="3">
        <v>2</v>
      </c>
    </row>
    <row r="4" spans="1:4" ht="15" customHeight="1" x14ac:dyDescent="0.3">
      <c r="A4" s="3">
        <v>3</v>
      </c>
      <c r="B4" s="4"/>
      <c r="C4" s="14"/>
      <c r="D4" s="5"/>
    </row>
    <row r="5" spans="1:4" ht="15" customHeight="1" x14ac:dyDescent="0.3">
      <c r="A5" s="3">
        <v>4</v>
      </c>
      <c r="B5" s="4"/>
      <c r="C5" s="14"/>
      <c r="D5" s="5"/>
    </row>
    <row r="6" spans="1:4" ht="15" customHeight="1" x14ac:dyDescent="0.3">
      <c r="A6" s="3">
        <v>5</v>
      </c>
      <c r="B6" s="4"/>
      <c r="C6" s="14"/>
      <c r="D6" s="5"/>
    </row>
    <row r="7" spans="1:4" ht="15" customHeight="1" x14ac:dyDescent="0.3">
      <c r="A7" s="3">
        <v>6</v>
      </c>
      <c r="B7" s="4"/>
      <c r="C7" s="14"/>
      <c r="D7" s="5"/>
    </row>
    <row r="8" spans="1:4" ht="15" customHeight="1" x14ac:dyDescent="0.3">
      <c r="A8" s="3">
        <v>7</v>
      </c>
      <c r="B8" s="4"/>
      <c r="C8" s="14"/>
      <c r="D8" s="5"/>
    </row>
    <row r="9" spans="1:4" ht="15" customHeight="1" x14ac:dyDescent="0.25">
      <c r="A9" s="3">
        <v>8</v>
      </c>
    </row>
    <row r="10" spans="1:4" ht="15" customHeight="1" x14ac:dyDescent="0.3">
      <c r="A10" s="3">
        <v>9</v>
      </c>
      <c r="B10" s="15"/>
      <c r="C10" s="14"/>
      <c r="D10" s="5"/>
    </row>
    <row r="11" spans="1:4" ht="15" customHeight="1" x14ac:dyDescent="0.3">
      <c r="A11" s="3">
        <v>10</v>
      </c>
      <c r="B11" s="6" t="str">
        <f>"-DNA"</f>
        <v>-DNA</v>
      </c>
      <c r="C11" s="16" t="s">
        <v>30</v>
      </c>
      <c r="D11" s="5" t="s">
        <v>29</v>
      </c>
    </row>
    <row r="12" spans="1:4" ht="15" customHeight="1" x14ac:dyDescent="0.3">
      <c r="A12" s="3">
        <v>11</v>
      </c>
      <c r="B12" s="15"/>
      <c r="C12" s="14"/>
      <c r="D12" s="5"/>
    </row>
    <row r="13" spans="1:4" ht="15" customHeight="1" x14ac:dyDescent="0.3">
      <c r="A13" s="13">
        <v>12</v>
      </c>
      <c r="B13" s="15"/>
      <c r="C13" s="14"/>
      <c r="D13" s="5"/>
    </row>
    <row r="14" spans="1:4" ht="15" customHeight="1" x14ac:dyDescent="0.3">
      <c r="A14" s="13">
        <v>13</v>
      </c>
      <c r="B14" s="15"/>
      <c r="C14" s="14"/>
      <c r="D14" s="5"/>
    </row>
    <row r="15" spans="1:4" ht="15" customHeight="1" x14ac:dyDescent="0.3">
      <c r="A15" s="13">
        <v>14</v>
      </c>
      <c r="B15" s="15"/>
      <c r="C15" s="14"/>
      <c r="D15" s="5"/>
    </row>
    <row r="16" spans="1:4" ht="15" customHeight="1" x14ac:dyDescent="0.3">
      <c r="A16" s="13">
        <v>15</v>
      </c>
      <c r="B16" s="15"/>
      <c r="C16" s="14"/>
      <c r="D16" s="5"/>
    </row>
    <row r="17" spans="1:4" ht="15" customHeight="1" x14ac:dyDescent="0.3">
      <c r="A17" s="13">
        <v>16</v>
      </c>
      <c r="B17" s="15"/>
      <c r="C17" s="14"/>
      <c r="D17" s="5"/>
    </row>
    <row r="18" spans="1:4" ht="15" customHeight="1" x14ac:dyDescent="0.25">
      <c r="A18" s="13">
        <v>17</v>
      </c>
      <c r="B18" s="15"/>
      <c r="C18" s="14"/>
    </row>
    <row r="19" spans="1:4" ht="15" customHeight="1" x14ac:dyDescent="0.25">
      <c r="A19" s="13">
        <v>18</v>
      </c>
    </row>
  </sheetData>
  <phoneticPr fontId="9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tabSelected="1" zoomScale="175" zoomScaleNormal="130" workbookViewId="0">
      <selection activeCell="A13" sqref="A13"/>
    </sheetView>
  </sheetViews>
  <sheetFormatPr defaultColWidth="10.1796875" defaultRowHeight="15" customHeight="1" x14ac:dyDescent="0.25"/>
  <cols>
    <col min="1" max="1" width="29" customWidth="1"/>
    <col min="2" max="2" width="17.26953125" customWidth="1"/>
    <col min="3" max="3" width="17" customWidth="1"/>
    <col min="4" max="4" width="11.7265625" customWidth="1"/>
    <col min="5" max="5" width="11.26953125" customWidth="1"/>
    <col min="6" max="26" width="10.7265625" customWidth="1"/>
  </cols>
  <sheetData>
    <row r="1" spans="1:5" ht="15" customHeight="1" x14ac:dyDescent="0.3">
      <c r="A1" s="6" t="s">
        <v>3</v>
      </c>
      <c r="B1" s="6">
        <v>100</v>
      </c>
    </row>
    <row r="2" spans="1:5" ht="15" customHeight="1" x14ac:dyDescent="0.3">
      <c r="A2" s="6" t="s">
        <v>4</v>
      </c>
      <c r="B2" s="6">
        <v>2</v>
      </c>
      <c r="C2" t="s">
        <v>34</v>
      </c>
    </row>
    <row r="3" spans="1:5" ht="15" customHeight="1" x14ac:dyDescent="0.3">
      <c r="E3" s="7" t="s">
        <v>5</v>
      </c>
    </row>
    <row r="4" spans="1:5" ht="15" customHeight="1" x14ac:dyDescent="0.3">
      <c r="A4" s="7" t="s">
        <v>6</v>
      </c>
      <c r="B4" s="7" t="s">
        <v>7</v>
      </c>
      <c r="C4" s="7" t="s">
        <v>8</v>
      </c>
      <c r="D4" s="7" t="s">
        <v>9</v>
      </c>
      <c r="E4" s="6">
        <f>B2+1</f>
        <v>3</v>
      </c>
    </row>
    <row r="5" spans="1:5" ht="15" customHeight="1" x14ac:dyDescent="0.3">
      <c r="A5" s="8" t="s">
        <v>10</v>
      </c>
      <c r="B5" s="6"/>
      <c r="C5" s="6"/>
      <c r="D5" s="9">
        <f>D12-SUM(D6:D11)</f>
        <v>62</v>
      </c>
      <c r="E5" s="10">
        <f t="shared" ref="E5:E6" si="0">D5*$E$4</f>
        <v>186</v>
      </c>
    </row>
    <row r="6" spans="1:5" ht="15" customHeight="1" x14ac:dyDescent="0.3">
      <c r="A6" s="6" t="s">
        <v>11</v>
      </c>
      <c r="B6" s="6" t="s">
        <v>12</v>
      </c>
      <c r="C6" s="6" t="s">
        <v>13</v>
      </c>
      <c r="D6" s="9">
        <f>D12/(5/1)</f>
        <v>20</v>
      </c>
      <c r="E6" s="10">
        <f t="shared" si="0"/>
        <v>60</v>
      </c>
    </row>
    <row r="7" spans="1:5" ht="15" customHeight="1" x14ac:dyDescent="0.3">
      <c r="A7" s="6" t="s">
        <v>14</v>
      </c>
      <c r="B7" s="6" t="s">
        <v>15</v>
      </c>
      <c r="C7" s="6" t="s">
        <v>16</v>
      </c>
      <c r="D7" s="9">
        <f>D12/(2.5/0.2)</f>
        <v>8</v>
      </c>
      <c r="E7" s="10">
        <f>D7*$E$4</f>
        <v>24</v>
      </c>
    </row>
    <row r="8" spans="1:5" ht="15" customHeight="1" x14ac:dyDescent="0.3">
      <c r="A8" s="6" t="s">
        <v>17</v>
      </c>
      <c r="B8" s="6" t="s">
        <v>18</v>
      </c>
      <c r="C8" s="6" t="s">
        <v>19</v>
      </c>
      <c r="D8" s="9">
        <f>D12/(10/0.3)</f>
        <v>3</v>
      </c>
      <c r="E8" s="10">
        <f t="shared" ref="E8:E10" si="1">D8*$E$4</f>
        <v>9</v>
      </c>
    </row>
    <row r="9" spans="1:5" ht="15" customHeight="1" x14ac:dyDescent="0.3">
      <c r="A9" s="6" t="s">
        <v>20</v>
      </c>
      <c r="B9" s="6" t="s">
        <v>18</v>
      </c>
      <c r="C9" s="6" t="s">
        <v>19</v>
      </c>
      <c r="D9" s="9">
        <f>D12/(10/0.3)</f>
        <v>3</v>
      </c>
      <c r="E9" s="10">
        <f t="shared" si="1"/>
        <v>9</v>
      </c>
    </row>
    <row r="10" spans="1:5" ht="15" customHeight="1" x14ac:dyDescent="0.3">
      <c r="A10" s="6" t="s">
        <v>21</v>
      </c>
      <c r="B10" s="6" t="s">
        <v>22</v>
      </c>
      <c r="C10" s="6" t="s">
        <v>23</v>
      </c>
      <c r="D10" s="9">
        <f>2*D12/100</f>
        <v>2</v>
      </c>
      <c r="E10" s="10">
        <f t="shared" si="1"/>
        <v>6</v>
      </c>
    </row>
    <row r="11" spans="1:5" ht="15" customHeight="1" x14ac:dyDescent="0.3">
      <c r="A11" s="6" t="s">
        <v>24</v>
      </c>
      <c r="B11" s="6" t="s">
        <v>25</v>
      </c>
      <c r="C11" s="6" t="s">
        <v>26</v>
      </c>
      <c r="D11" s="9">
        <f>D12/(1.25/0.025)</f>
        <v>2</v>
      </c>
      <c r="E11" s="10">
        <f>D11*$E$4</f>
        <v>6</v>
      </c>
    </row>
    <row r="12" spans="1:5" ht="15" customHeight="1" x14ac:dyDescent="0.3">
      <c r="A12" s="11"/>
      <c r="B12" s="6"/>
      <c r="C12" s="6" t="s">
        <v>27</v>
      </c>
      <c r="D12" s="10">
        <f>B1</f>
        <v>100</v>
      </c>
      <c r="E12" s="10">
        <f>SUM(E5:E11)</f>
        <v>300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</vt:lpstr>
      <vt:lpstr>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Alexandra Farah</cp:lastModifiedBy>
  <dcterms:created xsi:type="dcterms:W3CDTF">2018-10-04T16:03:59Z</dcterms:created>
  <dcterms:modified xsi:type="dcterms:W3CDTF">2024-07-17T16:52:41Z</dcterms:modified>
</cp:coreProperties>
</file>