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13_ncr:1_{2019652E-FB97-46CC-A92B-EA188F636326}" xr6:coauthVersionLast="47" xr6:coauthVersionMax="47" xr10:uidLastSave="{00000000-0000-0000-0000-000000000000}"/>
  <bookViews>
    <workbookView xWindow="-108" yWindow="-108" windowWidth="23256" windowHeight="12456" activeTab="2" xr2:uid="{54DD621A-7351-49E5-BD94-F18B038C03A0}"/>
  </bookViews>
  <sheets>
    <sheet name="20240706_ARF_lacZ" sheetId="1" r:id="rId1"/>
    <sheet name="Analysis pt 1" sheetId="3" r:id="rId2"/>
    <sheet name="analysis pt 2 and grap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4" l="1"/>
  <c r="X14" i="4"/>
  <c r="F31" i="4"/>
  <c r="E31" i="4"/>
  <c r="F28" i="4"/>
  <c r="E28" i="4"/>
  <c r="F25" i="4"/>
  <c r="E25" i="4"/>
  <c r="F22" i="4"/>
  <c r="E22" i="4"/>
  <c r="F19" i="4"/>
  <c r="E19" i="4"/>
  <c r="F14" i="4"/>
  <c r="E14" i="4"/>
  <c r="F11" i="4"/>
  <c r="E11" i="4"/>
  <c r="F8" i="4"/>
  <c r="E8" i="4"/>
  <c r="F5" i="4"/>
  <c r="E5" i="4"/>
  <c r="F2" i="4"/>
  <c r="E2" i="4"/>
  <c r="Y45" i="4"/>
  <c r="F89" i="3"/>
  <c r="E89" i="3"/>
  <c r="F86" i="3"/>
  <c r="E86" i="3"/>
  <c r="F83" i="3"/>
  <c r="E83" i="3"/>
  <c r="F80" i="3"/>
  <c r="E80" i="3"/>
  <c r="F77" i="3"/>
  <c r="E77" i="3"/>
  <c r="F74" i="3"/>
  <c r="E74" i="3"/>
  <c r="F71" i="3"/>
  <c r="E71" i="3"/>
  <c r="F68" i="3"/>
  <c r="E68" i="3"/>
  <c r="F65" i="3"/>
  <c r="E65" i="3"/>
  <c r="F62" i="3"/>
  <c r="E62" i="3"/>
  <c r="F59" i="3"/>
  <c r="E59" i="3"/>
  <c r="F56" i="3"/>
  <c r="E56" i="3"/>
  <c r="F53" i="3"/>
  <c r="E53" i="3"/>
  <c r="F50" i="3"/>
  <c r="E50" i="3"/>
  <c r="F47" i="3"/>
  <c r="E47" i="3"/>
  <c r="F44" i="3"/>
  <c r="E44" i="3"/>
  <c r="F41" i="3"/>
  <c r="E41" i="3"/>
  <c r="F38" i="3"/>
  <c r="E38" i="3"/>
  <c r="F35" i="3"/>
  <c r="E35" i="3"/>
  <c r="F32" i="3"/>
  <c r="E32" i="3"/>
  <c r="F29" i="3"/>
  <c r="E29" i="3"/>
  <c r="F26" i="3"/>
  <c r="E26" i="3"/>
  <c r="F23" i="3"/>
  <c r="E23" i="3"/>
  <c r="F20" i="3"/>
  <c r="E20" i="3"/>
  <c r="F17" i="3"/>
  <c r="E17" i="3"/>
  <c r="F14" i="3"/>
  <c r="E14" i="3"/>
  <c r="F11" i="3"/>
  <c r="E11" i="3"/>
  <c r="F8" i="3"/>
  <c r="E8" i="3"/>
  <c r="F5" i="3"/>
  <c r="E5" i="3"/>
  <c r="F2" i="3"/>
  <c r="E2" i="3"/>
</calcChain>
</file>

<file path=xl/sharedStrings.xml><?xml version="1.0" encoding="utf-8"?>
<sst xmlns="http://schemas.openxmlformats.org/spreadsheetml/2006/main" count="1291" uniqueCount="328">
  <si>
    <t>Experiment Name</t>
  </si>
  <si>
    <t>Analysis Name</t>
  </si>
  <si>
    <t>Included</t>
  </si>
  <si>
    <t>Position</t>
  </si>
  <si>
    <t>SampleName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</si>
  <si>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</si>
  <si>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</si>
  <si>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</si>
  <si>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</si>
  <si>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</si>
  <si>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</si>
  <si>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</si>
  <si>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</si>
  <si>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</si>
  <si>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20240706_ARF_lacZ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</si>
  <si>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</si>
  <si>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</si>
  <si>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</si>
  <si>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</si>
  <si>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</si>
  <si>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</si>
  <si>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</si>
  <si>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</si>
  <si>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</si>
  <si>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</si>
  <si>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</si>
  <si>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</si>
  <si>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</si>
  <si>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</si>
  <si>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</si>
  <si>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</si>
  <si>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</si>
  <si>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</si>
  <si>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</si>
  <si>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</si>
  <si>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</si>
  <si>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</si>
  <si>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</si>
  <si>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</si>
  <si>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</si>
  <si>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</si>
  <si>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</si>
  <si>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</si>
  <si>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</si>
  <si>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</si>
  <si>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</si>
  <si>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</si>
  <si>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</si>
  <si>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</si>
  <si>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</si>
  <si>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</si>
  <si>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</si>
  <si>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</si>
  <si>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</si>
  <si>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</si>
  <si>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</si>
  <si>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</si>
  <si>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</si>
  <si>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</si>
  <si>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</si>
  <si>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</si>
  <si>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</si>
  <si>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</si>
  <si>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</si>
  <si>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</si>
  <si>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</si>
  <si>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</si>
  <si>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</si>
  <si>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</si>
  <si>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</si>
  <si>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</si>
  <si>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</si>
  <si>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</si>
  <si>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</si>
  <si>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</si>
  <si>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</si>
  <si>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</si>
  <si>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</si>
  <si>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</si>
  <si>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</si>
  <si>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</si>
  <si>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</si>
  <si>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</si>
  <si>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</si>
  <si>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</si>
  <si>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</si>
  <si>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</si>
  <si>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</si>
  <si>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</si>
  <si>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</si>
  <si>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</si>
  <si>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</si>
  <si>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</si>
  <si>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</si>
  <si>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</si>
  <si>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</si>
  <si>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</si>
  <si>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</si>
  <si>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</si>
  <si>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</si>
  <si>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</si>
  <si>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</si>
  <si>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</si>
  <si>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</si>
  <si>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</si>
  <si>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</si>
  <si>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</si>
  <si>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</si>
  <si>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</si>
  <si>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</si>
  <si>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</si>
  <si>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</si>
  <si>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</si>
  <si>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</si>
  <si>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</si>
  <si>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</si>
  <si>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</si>
  <si>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</si>
  <si>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</si>
  <si>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</si>
  <si>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</si>
  <si>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</si>
  <si>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</si>
  <si>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</si>
  <si>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</si>
  <si>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</si>
  <si>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</si>
  <si>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</si>
  <si>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</si>
  <si>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</si>
  <si>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</si>
  <si>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</si>
  <si>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</si>
  <si>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</si>
  <si>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</si>
  <si>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</si>
  <si>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</si>
  <si>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</si>
  <si>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</si>
  <si>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</si>
  <si>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</si>
  <si>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</si>
  <si>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</si>
  <si>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</si>
  <si>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</si>
  <si>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</si>
  <si>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</si>
  <si>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</si>
  <si>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</si>
  <si>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</si>
  <si>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</si>
  <si>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</si>
  <si>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</si>
  <si>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</si>
  <si>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</si>
  <si>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</si>
  <si>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</si>
  <si>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</si>
  <si>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</si>
  <si>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</si>
  <si>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</si>
  <si>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</si>
  <si>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</si>
  <si>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</si>
  <si>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</si>
  <si>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</si>
  <si>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</si>
  <si>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</si>
  <si>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</si>
  <si>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</si>
  <si>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</si>
  <si>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</si>
  <si>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</si>
  <si>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</si>
  <si>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</si>
  <si>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</si>
  <si>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</si>
  <si>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</si>
  <si>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</si>
  <si>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</si>
  <si>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</si>
  <si>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</si>
  <si>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</si>
  <si>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</si>
  <si>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</si>
  <si>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</si>
  <si>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</si>
  <si>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</si>
  <si>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</si>
  <si>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</si>
  <si>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</si>
  <si>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</si>
  <si>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</si>
  <si>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</si>
  <si>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</si>
  <si>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pdcNegative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</si>
  <si>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</si>
  <si>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</si>
  <si>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</si>
  <si>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</si>
  <si>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</si>
  <si>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</si>
  <si>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</si>
  <si>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</si>
  <si>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</si>
  <si>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</si>
  <si>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</si>
  <si>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</si>
  <si>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</si>
  <si>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</si>
  <si>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</si>
  <si>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</si>
  <si>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Mean Cp</t>
  </si>
  <si>
    <t>StdDev CP</t>
  </si>
  <si>
    <t>148 #1 rep 1</t>
  </si>
  <si>
    <t>148 #1 rep 2</t>
  </si>
  <si>
    <t>148 #1 rep 3</t>
  </si>
  <si>
    <t>148 #9 rep 1</t>
  </si>
  <si>
    <t>148 #9 rep 2</t>
  </si>
  <si>
    <t>148 #9 rep 3</t>
  </si>
  <si>
    <t>149 #1 rep 1</t>
  </si>
  <si>
    <t>149 #1 rep 2</t>
  </si>
  <si>
    <t>149 #1 rep 3</t>
  </si>
  <si>
    <t>149 #9 rep 1</t>
  </si>
  <si>
    <t>149 #9 rep 2</t>
  </si>
  <si>
    <t>149 #9 rep 3</t>
  </si>
  <si>
    <t>148 #2 rep 1</t>
  </si>
  <si>
    <t>148 #2 rep 2</t>
  </si>
  <si>
    <t>148 #2 rep 3</t>
  </si>
  <si>
    <t>148 #10 rep 1</t>
  </si>
  <si>
    <t>148 #10 rep 2</t>
  </si>
  <si>
    <t>148 #10 rep 3</t>
  </si>
  <si>
    <t>149 #2 rep 1</t>
  </si>
  <si>
    <t>149 #2 rep 2</t>
  </si>
  <si>
    <t>149 #2 rep 3</t>
  </si>
  <si>
    <t>149 #10 rep 1</t>
  </si>
  <si>
    <t>149 #10 rep 2</t>
  </si>
  <si>
    <t>149 #10 rep 3</t>
  </si>
  <si>
    <t>148 #3 rep 1</t>
  </si>
  <si>
    <t>148 #3 rep 2</t>
  </si>
  <si>
    <t>148 #3 rep 3</t>
  </si>
  <si>
    <t>148 #11 rep 1</t>
  </si>
  <si>
    <t>148 #11 rep 2</t>
  </si>
  <si>
    <t>148 #11 rep 3</t>
  </si>
  <si>
    <t>149 #3 rep 1</t>
  </si>
  <si>
    <t>149 #3 rep 2</t>
  </si>
  <si>
    <t>149 #3 rep 3</t>
  </si>
  <si>
    <t>149 #11 rep 1</t>
  </si>
  <si>
    <t>149 #11 rep 2</t>
  </si>
  <si>
    <t>149 #11 rep 3</t>
  </si>
  <si>
    <t>148 #4 rep 1</t>
  </si>
  <si>
    <t>148 #4 rep 2</t>
  </si>
  <si>
    <t>148 #4 rep 3</t>
  </si>
  <si>
    <t>148 #12 rep 1</t>
  </si>
  <si>
    <t>148 #12 rep 2</t>
  </si>
  <si>
    <t>148 #12 rep 3</t>
  </si>
  <si>
    <t>149 #4 rep 1</t>
  </si>
  <si>
    <t>149 #4 rep 2</t>
  </si>
  <si>
    <t>149 #4 rep 3</t>
  </si>
  <si>
    <t>149 #12 rep 1</t>
  </si>
  <si>
    <t>149 #12 rep 2</t>
  </si>
  <si>
    <t>149 #12 rep 3</t>
  </si>
  <si>
    <t>148 #5 rep 1</t>
  </si>
  <si>
    <t>148 #5 rep 2</t>
  </si>
  <si>
    <t>148 #5 rep 3</t>
  </si>
  <si>
    <t>148 #13 rep 1</t>
  </si>
  <si>
    <t>148 #13 rep 2</t>
  </si>
  <si>
    <t>148 #13 rep 3</t>
  </si>
  <si>
    <t>149 #5 rep 1</t>
  </si>
  <si>
    <t>149 #5 rep 2</t>
  </si>
  <si>
    <t>149 #5 rep 3</t>
  </si>
  <si>
    <t>149 #13 rep 1</t>
  </si>
  <si>
    <t>149 #13 rep 2</t>
  </si>
  <si>
    <t>149 #13 rep 3</t>
  </si>
  <si>
    <t>148 #6 rep 1</t>
  </si>
  <si>
    <t>148 #6 rep 2</t>
  </si>
  <si>
    <t>148 #6 rep 3</t>
  </si>
  <si>
    <t>148 #14 rep 1</t>
  </si>
  <si>
    <t>148 #14 rep 2</t>
  </si>
  <si>
    <t>148 #14 rep 3</t>
  </si>
  <si>
    <t>149 #6 rep 1</t>
  </si>
  <si>
    <t>149 #6 rep 2</t>
  </si>
  <si>
    <t>149 #6 rep 3</t>
  </si>
  <si>
    <t>149 #14 rep 1</t>
  </si>
  <si>
    <t>149 #14 rep 2</t>
  </si>
  <si>
    <t>149 #14 rep 3</t>
  </si>
  <si>
    <t>148 #7 rep 1</t>
  </si>
  <si>
    <t>148 #7 rep 2</t>
  </si>
  <si>
    <t>148 #7 rep 3</t>
  </si>
  <si>
    <t>148 #15 rep 1</t>
  </si>
  <si>
    <t>148 #15 rep 2</t>
  </si>
  <si>
    <t>148 #15 rep 3</t>
  </si>
  <si>
    <t>149 #7 rep 1</t>
  </si>
  <si>
    <t>149 #7 rep 2</t>
  </si>
  <si>
    <t>149 #7 rep 3</t>
  </si>
  <si>
    <t>149 #15 rep 1</t>
  </si>
  <si>
    <t>149 #15 rep 2</t>
  </si>
  <si>
    <t>149 #15 rep 3</t>
  </si>
  <si>
    <t>148 #8 rep 1</t>
  </si>
  <si>
    <t>148 #8 rep 2</t>
  </si>
  <si>
    <t>148 #8 rep 3</t>
  </si>
  <si>
    <t>149 #8 rep 1</t>
  </si>
  <si>
    <t>149 #8 rep 2</t>
  </si>
  <si>
    <t>149 #8 rep 3</t>
  </si>
  <si>
    <t>Average</t>
  </si>
  <si>
    <t>Stdev</t>
  </si>
  <si>
    <t>148 0'</t>
  </si>
  <si>
    <t>148 1'</t>
  </si>
  <si>
    <t>148 2'</t>
  </si>
  <si>
    <t>148 4'</t>
  </si>
  <si>
    <t>148 8'</t>
  </si>
  <si>
    <t>149 0'</t>
  </si>
  <si>
    <t>149 1'</t>
  </si>
  <si>
    <t>149 2'</t>
  </si>
  <si>
    <t>149 4'</t>
  </si>
  <si>
    <t>149 8'</t>
  </si>
  <si>
    <t>average of average</t>
  </si>
  <si>
    <t>stdev of average</t>
  </si>
  <si>
    <t>time</t>
  </si>
  <si>
    <t>stdev 148</t>
  </si>
  <si>
    <t>stdev 149</t>
  </si>
  <si>
    <t>Half live</t>
  </si>
  <si>
    <t>Min</t>
  </si>
  <si>
    <r>
      <rPr>
        <sz val="11"/>
        <color theme="1"/>
        <rFont val="Aptos Narrow"/>
        <family val="2"/>
      </rPr>
      <t>Δ</t>
    </r>
    <r>
      <rPr>
        <sz val="10.25"/>
        <color theme="1"/>
        <rFont val="Aptos Narrow"/>
        <family val="2"/>
      </rPr>
      <t>rpsU2</t>
    </r>
  </si>
  <si>
    <t>Wildtype</t>
  </si>
  <si>
    <t>half life</t>
  </si>
  <si>
    <t>min</t>
  </si>
  <si>
    <t>lacZ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</si>
</sst>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ptos Narrow"/>
      <family val="2"/>
    </font>
    <font>
      <sz val="10.25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0" fillId="0" borderId="0" xfId="0" applyAlignment="1">
      <alignment horizontal="center"/>
    </xf>
    <xf numFmtId="0" fontId="0" fillId="0" borderId="10" xfId="0" applyBorder="1"/>
    <xf numFmtId="0" fontId="20" fillId="0" borderId="10" xfId="0" applyFont="1" applyBorder="1"/>
    <xf numFmtId="2" fontId="0" fillId="0" borderId="10" xfId="0" applyNumberFormat="1" applyBorder="1"/>
    <xf numFmtId="0" fontId="20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lacZ qRT-PCR</a:t>
            </a:r>
            <a:r>
              <a:rPr lang="en-US" baseline="0"/>
              <a:t> Stability assay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148 (mutant)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5845800524934383E-2"/>
                  <c:y val="-0.118711723534558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'analysis pt 2 and graph'!$L$10:$L$14</c:f>
                <c:numCache>
                  <c:formatCode>General</c:formatCode>
                  <c:ptCount val="5"/>
                  <c:pt idx="0">
                    <c:v>0.41877288278454688</c:v>
                  </c:pt>
                  <c:pt idx="1">
                    <c:v>0.33063082235677455</c:v>
                  </c:pt>
                  <c:pt idx="2">
                    <c:v>0.47618309958206634</c:v>
                  </c:pt>
                  <c:pt idx="3">
                    <c:v>0.14111815696779592</c:v>
                  </c:pt>
                  <c:pt idx="4">
                    <c:v>0.44144167229673759</c:v>
                  </c:pt>
                </c:numCache>
              </c:numRef>
            </c:plus>
            <c:minus>
              <c:numRef>
                <c:f>'analysis pt 2 and graph'!$L$10:$L$14</c:f>
                <c:numCache>
                  <c:formatCode>General</c:formatCode>
                  <c:ptCount val="5"/>
                  <c:pt idx="0">
                    <c:v>0.41877288278454688</c:v>
                  </c:pt>
                  <c:pt idx="1">
                    <c:v>0.33063082235677455</c:v>
                  </c:pt>
                  <c:pt idx="2">
                    <c:v>0.47618309958206634</c:v>
                  </c:pt>
                  <c:pt idx="3">
                    <c:v>0.14111815696779592</c:v>
                  </c:pt>
                  <c:pt idx="4">
                    <c:v>0.44144167229673759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'analysis pt 2 and graph'!$I$10:$I$14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'analysis pt 2 and graph'!$J$10:$J$14</c:f>
              <c:numCache>
                <c:formatCode>General</c:formatCode>
                <c:ptCount val="5"/>
                <c:pt idx="0">
                  <c:v>-18.8776977440411</c:v>
                </c:pt>
                <c:pt idx="1">
                  <c:v>-19.204924243243301</c:v>
                </c:pt>
                <c:pt idx="2">
                  <c:v>-19.412898392628701</c:v>
                </c:pt>
                <c:pt idx="3">
                  <c:v>-20.167869314231201</c:v>
                </c:pt>
                <c:pt idx="4">
                  <c:v>-21.263719140998901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9F-4D13-8B85-EC5EA932D8D2}"/>
            </c:ext>
          </c:extLst>
        </c:ser>
        <c:ser>
          <c:idx val="1"/>
          <c:order val="1"/>
          <c:tx>
            <c:v>149 (wildtype)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6512467191601045E-2"/>
                  <c:y val="0.120605132691746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'analysis pt 2 and graph'!$M$10:$M$14</c:f>
                <c:numCache>
                  <c:formatCode>General</c:formatCode>
                  <c:ptCount val="5"/>
                  <c:pt idx="0">
                    <c:v>0.10629205151280167</c:v>
                  </c:pt>
                  <c:pt idx="1">
                    <c:v>0.19083121421403595</c:v>
                  </c:pt>
                  <c:pt idx="2">
                    <c:v>0.19411837630317291</c:v>
                  </c:pt>
                  <c:pt idx="3">
                    <c:v>0.30217910137204518</c:v>
                  </c:pt>
                  <c:pt idx="4">
                    <c:v>0.30512571929274862</c:v>
                  </c:pt>
                </c:numCache>
              </c:numRef>
            </c:plus>
            <c:minus>
              <c:numRef>
                <c:f>'analysis pt 2 and graph'!$M$10:$M$14</c:f>
                <c:numCache>
                  <c:formatCode>General</c:formatCode>
                  <c:ptCount val="5"/>
                  <c:pt idx="0">
                    <c:v>0.10629205151280167</c:v>
                  </c:pt>
                  <c:pt idx="1">
                    <c:v>0.19083121421403595</c:v>
                  </c:pt>
                  <c:pt idx="2">
                    <c:v>0.19411837630317291</c:v>
                  </c:pt>
                  <c:pt idx="3">
                    <c:v>0.30217910137204518</c:v>
                  </c:pt>
                  <c:pt idx="4">
                    <c:v>0.30512571929274862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'analysis pt 2 and graph'!$I$10:$I$14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'analysis pt 2 and graph'!$K$10:$K$14</c:f>
              <c:numCache>
                <c:formatCode>General</c:formatCode>
                <c:ptCount val="5"/>
                <c:pt idx="0">
                  <c:v>-19.9756421801833</c:v>
                </c:pt>
                <c:pt idx="1">
                  <c:v>-20.066183835318501</c:v>
                </c:pt>
                <c:pt idx="2">
                  <c:v>-20.657250721162001</c:v>
                </c:pt>
                <c:pt idx="3">
                  <c:v>-22.221819944899401</c:v>
                </c:pt>
                <c:pt idx="4">
                  <c:v>-23.949881270841001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F-4D13-8B85-EC5EA932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397055"/>
        <c:axId val="283420095"/>
      </c:scatterChart>
      <c:valAx>
        <c:axId val="28339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0095"/>
        <c:crosses val="autoZero"/>
        <c:crossBetween val="midCat"/>
      </c:valAx>
      <c:valAx>
        <c:axId val="2834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-Cp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397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121920</xdr:colOff>
      <xdr:row>3</xdr:row>
      <xdr:rowOff>133350</xdr:rowOff>
    </xdr:from>
    <xdr:to>
      <xdr:col>20</xdr:col>
      <xdr:colOff>426720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D22542-FE6E-4A05-B062-DDEBB87D3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3C7F-BF0F-440C-AD10-5E01FD83D58B}">
  <dimension ref="A1:N97"/>
  <sheetViews>
    <sheetView workbookViewId="0">
      <selection sqref="A1:XFD1048576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15</v>
      </c>
      <c r="C2">
        <v>1</v>
      </c>
      <c r="D2" t="s">
        <v>16</v>
      </c>
      <c r="E2" t="s">
        <v>17</v>
      </c>
      <c r="F2">
        <v>19.035149502733301</v>
      </c>
      <c r="G2" t="s">
        <v>18</v>
      </c>
      <c r="H2" t="s">
        <v>18</v>
      </c>
      <c r="I2" t="s">
        <v>18</v>
      </c>
      <c r="J2" t="s">
        <v>18</v>
      </c>
      <c r="K2" t="s">
        <v>19</v>
      </c>
      <c r="L2">
        <v>0</v>
      </c>
      <c r="M2" t="s">
        <v>20</v>
      </c>
      <c r="N2">
        <v>0</v>
      </c>
    </row>
    <row r="3" spans="1:14" x14ac:dyDescent="0.3">
      <c r="A3" t="s">
        <v>14</v>
      </c>
      <c r="B3" t="s">
        <v>15</v>
      </c>
      <c r="C3">
        <v>1</v>
      </c>
      <c r="D3" t="s">
        <v>21</v>
      </c>
      <c r="E3" t="s">
        <v>22</v>
      </c>
      <c r="F3">
        <v>18.997124808543401</v>
      </c>
      <c r="G3" t="s">
        <v>18</v>
      </c>
      <c r="H3" t="s">
        <v>18</v>
      </c>
      <c r="I3" t="s">
        <v>18</v>
      </c>
      <c r="J3" t="s">
        <v>18</v>
      </c>
      <c r="K3" t="s">
        <v>19</v>
      </c>
      <c r="L3">
        <v>0</v>
      </c>
      <c r="M3" t="s">
        <v>20</v>
      </c>
      <c r="N3">
        <v>0</v>
      </c>
    </row>
    <row r="4" spans="1:14" x14ac:dyDescent="0.3">
      <c r="A4" t="s">
        <v>14</v>
      </c>
      <c r="B4" t="s">
        <v>15</v>
      </c>
      <c r="C4">
        <v>1</v>
      </c>
      <c r="D4" t="s">
        <v>23</v>
      </c>
      <c r="E4" t="s">
        <v>24</v>
      </c>
      <c r="F4">
        <v>18.954772440162198</v>
      </c>
      <c r="G4" t="s">
        <v>18</v>
      </c>
      <c r="H4" t="s">
        <v>18</v>
      </c>
      <c r="I4" t="s">
        <v>18</v>
      </c>
      <c r="J4" t="s">
        <v>18</v>
      </c>
      <c r="K4" t="s">
        <v>19</v>
      </c>
      <c r="L4">
        <v>0</v>
      </c>
      <c r="M4" t="s">
        <v>20</v>
      </c>
      <c r="N4">
        <v>0</v>
      </c>
    </row>
    <row r="5" spans="1:14" x14ac:dyDescent="0.3">
      <c r="A5" t="s">
        <v>14</v>
      </c>
      <c r="B5" t="s">
        <v>15</v>
      </c>
      <c r="C5">
        <v>1</v>
      </c>
      <c r="D5" t="s">
        <v>25</v>
      </c>
      <c r="E5" t="s">
        <v>26</v>
      </c>
      <c r="F5">
        <v>19.276695765182801</v>
      </c>
      <c r="G5" t="s">
        <v>18</v>
      </c>
      <c r="H5" t="s">
        <v>18</v>
      </c>
      <c r="I5" t="s">
        <v>18</v>
      </c>
      <c r="J5" t="s">
        <v>18</v>
      </c>
      <c r="K5" t="s">
        <v>19</v>
      </c>
      <c r="L5">
        <v>0</v>
      </c>
      <c r="M5" t="s">
        <v>20</v>
      </c>
      <c r="N5">
        <v>0</v>
      </c>
    </row>
    <row r="6" spans="1:14" x14ac:dyDescent="0.3">
      <c r="A6" t="s">
        <v>14</v>
      </c>
      <c r="B6" t="s">
        <v>15</v>
      </c>
      <c r="C6">
        <v>1</v>
      </c>
      <c r="D6" t="s">
        <v>27</v>
      </c>
      <c r="E6" t="s">
        <v>28</v>
      </c>
      <c r="F6">
        <v>19.353284110933899</v>
      </c>
      <c r="G6" t="s">
        <v>18</v>
      </c>
      <c r="H6" t="s">
        <v>18</v>
      </c>
      <c r="I6" t="s">
        <v>18</v>
      </c>
      <c r="J6" t="s">
        <v>18</v>
      </c>
      <c r="K6" t="s">
        <v>19</v>
      </c>
      <c r="L6">
        <v>0</v>
      </c>
      <c r="M6" t="s">
        <v>20</v>
      </c>
      <c r="N6">
        <v>0</v>
      </c>
    </row>
    <row r="7" spans="1:14" x14ac:dyDescent="0.3">
      <c r="A7" t="s">
        <v>14</v>
      </c>
      <c r="B7" t="s">
        <v>15</v>
      </c>
      <c r="C7">
        <v>1</v>
      </c>
      <c r="D7" t="s">
        <v>29</v>
      </c>
      <c r="E7" t="s">
        <v>30</v>
      </c>
      <c r="F7">
        <v>19.332996552542198</v>
      </c>
      <c r="G7" t="s">
        <v>18</v>
      </c>
      <c r="H7" t="s">
        <v>18</v>
      </c>
      <c r="I7" t="s">
        <v>18</v>
      </c>
      <c r="J7" t="s">
        <v>18</v>
      </c>
      <c r="K7" t="s">
        <v>19</v>
      </c>
      <c r="L7">
        <v>0</v>
      </c>
      <c r="M7" t="s">
        <v>20</v>
      </c>
      <c r="N7">
        <v>0</v>
      </c>
    </row>
    <row r="8" spans="1:14" x14ac:dyDescent="0.3">
      <c r="A8" t="s">
        <v>14</v>
      </c>
      <c r="B8" t="s">
        <v>15</v>
      </c>
      <c r="C8">
        <v>1</v>
      </c>
      <c r="D8" t="s">
        <v>31</v>
      </c>
      <c r="E8" t="s">
        <v>32</v>
      </c>
      <c r="F8">
        <v>19.450833595948598</v>
      </c>
      <c r="G8" t="s">
        <v>18</v>
      </c>
      <c r="H8" t="s">
        <v>18</v>
      </c>
      <c r="I8" t="s">
        <v>18</v>
      </c>
      <c r="J8" t="s">
        <v>18</v>
      </c>
      <c r="K8" t="s">
        <v>19</v>
      </c>
      <c r="L8">
        <v>0</v>
      </c>
      <c r="M8" t="s">
        <v>20</v>
      </c>
      <c r="N8">
        <v>0</v>
      </c>
    </row>
    <row r="9" spans="1:14" x14ac:dyDescent="0.3">
      <c r="A9" t="s">
        <v>14</v>
      </c>
      <c r="B9" t="s">
        <v>15</v>
      </c>
      <c r="C9">
        <v>1</v>
      </c>
      <c r="D9" t="s">
        <v>33</v>
      </c>
      <c r="E9" t="s">
        <v>34</v>
      </c>
      <c r="F9">
        <v>19.497650568708298</v>
      </c>
      <c r="G9" t="s">
        <v>18</v>
      </c>
      <c r="H9" t="s">
        <v>18</v>
      </c>
      <c r="I9" t="s">
        <v>18</v>
      </c>
      <c r="J9" t="s">
        <v>18</v>
      </c>
      <c r="K9" t="s">
        <v>19</v>
      </c>
      <c r="L9">
        <v>0</v>
      </c>
      <c r="M9" t="s">
        <v>20</v>
      </c>
      <c r="N9">
        <v>0</v>
      </c>
    </row>
    <row r="10" spans="1:14" x14ac:dyDescent="0.3">
      <c r="A10" t="s">
        <v>14</v>
      </c>
      <c r="B10" t="s">
        <v>15</v>
      </c>
      <c r="C10">
        <v>1</v>
      </c>
      <c r="D10" t="s">
        <v>35</v>
      </c>
      <c r="E10" t="s">
        <v>36</v>
      </c>
      <c r="F10">
        <v>19.491802940677399</v>
      </c>
      <c r="G10" t="s">
        <v>18</v>
      </c>
      <c r="H10" t="s">
        <v>18</v>
      </c>
      <c r="I10" t="s">
        <v>18</v>
      </c>
      <c r="J10" t="s">
        <v>18</v>
      </c>
      <c r="K10" t="s">
        <v>19</v>
      </c>
      <c r="L10">
        <v>0</v>
      </c>
      <c r="M10" t="s">
        <v>20</v>
      </c>
      <c r="N10">
        <v>0</v>
      </c>
    </row>
    <row r="11" spans="1:14" x14ac:dyDescent="0.3">
      <c r="A11" t="s">
        <v>14</v>
      </c>
      <c r="B11" t="s">
        <v>15</v>
      </c>
      <c r="C11">
        <v>1</v>
      </c>
      <c r="D11" t="s">
        <v>37</v>
      </c>
      <c r="E11" t="s">
        <v>38</v>
      </c>
      <c r="F11">
        <v>21.8242316355642</v>
      </c>
      <c r="G11" t="s">
        <v>18</v>
      </c>
      <c r="H11" t="s">
        <v>18</v>
      </c>
      <c r="I11" t="s">
        <v>18</v>
      </c>
      <c r="J11" t="s">
        <v>18</v>
      </c>
      <c r="K11" t="s">
        <v>19</v>
      </c>
      <c r="L11">
        <v>0</v>
      </c>
      <c r="M11" t="s">
        <v>20</v>
      </c>
      <c r="N11">
        <v>0</v>
      </c>
    </row>
    <row r="12" spans="1:14" x14ac:dyDescent="0.3">
      <c r="A12" t="s">
        <v>14</v>
      </c>
      <c r="B12" t="s">
        <v>15</v>
      </c>
      <c r="C12">
        <v>1</v>
      </c>
      <c r="D12" t="s">
        <v>39</v>
      </c>
      <c r="E12" t="s">
        <v>40</v>
      </c>
      <c r="F12">
        <v>21.8305123670307</v>
      </c>
      <c r="G12" t="s">
        <v>18</v>
      </c>
      <c r="H12" t="s">
        <v>18</v>
      </c>
      <c r="I12" t="s">
        <v>18</v>
      </c>
      <c r="J12" t="s">
        <v>18</v>
      </c>
      <c r="K12" t="s">
        <v>19</v>
      </c>
      <c r="L12">
        <v>0</v>
      </c>
      <c r="M12" t="s">
        <v>20</v>
      </c>
      <c r="N12">
        <v>0</v>
      </c>
    </row>
    <row r="13" spans="1:14" x14ac:dyDescent="0.3">
      <c r="A13" t="s">
        <v>14</v>
      </c>
      <c r="B13" t="s">
        <v>15</v>
      </c>
      <c r="C13">
        <v>1</v>
      </c>
      <c r="D13" t="s">
        <v>41</v>
      </c>
      <c r="E13" t="s">
        <v>42</v>
      </c>
      <c r="F13">
        <v>21.857827374417301</v>
      </c>
      <c r="G13" t="s">
        <v>18</v>
      </c>
      <c r="H13" t="s">
        <v>18</v>
      </c>
      <c r="I13" t="s">
        <v>18</v>
      </c>
      <c r="J13" t="s">
        <v>18</v>
      </c>
      <c r="K13" t="s">
        <v>19</v>
      </c>
      <c r="L13">
        <v>0</v>
      </c>
      <c r="M13" t="s">
        <v>20</v>
      </c>
      <c r="N13">
        <v>0</v>
      </c>
    </row>
    <row r="14" spans="1:14" x14ac:dyDescent="0.3">
      <c r="A14" t="s">
        <v>14</v>
      </c>
      <c r="B14" t="s">
        <v>15</v>
      </c>
      <c r="C14">
        <v>1</v>
      </c>
      <c r="D14" t="s">
        <v>43</v>
      </c>
      <c r="E14" t="s">
        <v>44</v>
      </c>
      <c r="F14">
        <v>19.045272420068802</v>
      </c>
      <c r="G14" t="s">
        <v>18</v>
      </c>
      <c r="H14" t="s">
        <v>18</v>
      </c>
      <c r="I14" t="s">
        <v>18</v>
      </c>
      <c r="J14" t="s">
        <v>18</v>
      </c>
      <c r="K14" t="s">
        <v>19</v>
      </c>
      <c r="L14">
        <v>0</v>
      </c>
      <c r="M14" t="s">
        <v>20</v>
      </c>
      <c r="N14">
        <v>0</v>
      </c>
    </row>
    <row r="15" spans="1:14" x14ac:dyDescent="0.3">
      <c r="A15" t="s">
        <v>14</v>
      </c>
      <c r="B15" t="s">
        <v>15</v>
      </c>
      <c r="C15">
        <v>1</v>
      </c>
      <c r="D15" t="s">
        <v>45</v>
      </c>
      <c r="E15" t="s">
        <v>46</v>
      </c>
      <c r="F15">
        <v>19.243310646349801</v>
      </c>
      <c r="G15" t="s">
        <v>18</v>
      </c>
      <c r="H15" t="s">
        <v>18</v>
      </c>
      <c r="I15" t="s">
        <v>18</v>
      </c>
      <c r="J15" t="s">
        <v>18</v>
      </c>
      <c r="K15" t="s">
        <v>19</v>
      </c>
      <c r="L15">
        <v>0</v>
      </c>
      <c r="M15" t="s">
        <v>20</v>
      </c>
      <c r="N15">
        <v>0</v>
      </c>
    </row>
    <row r="16" spans="1:14" x14ac:dyDescent="0.3">
      <c r="A16" t="s">
        <v>14</v>
      </c>
      <c r="B16" t="s">
        <v>15</v>
      </c>
      <c r="C16">
        <v>1</v>
      </c>
      <c r="D16" t="s">
        <v>47</v>
      </c>
      <c r="E16" t="s">
        <v>48</v>
      </c>
      <c r="F16">
        <v>19.4634157000771</v>
      </c>
      <c r="G16" t="s">
        <v>18</v>
      </c>
      <c r="H16" t="s">
        <v>18</v>
      </c>
      <c r="I16" t="s">
        <v>18</v>
      </c>
      <c r="J16" t="s">
        <v>18</v>
      </c>
      <c r="K16" t="s">
        <v>19</v>
      </c>
      <c r="L16">
        <v>0</v>
      </c>
      <c r="M16" t="s">
        <v>20</v>
      </c>
      <c r="N16">
        <v>0</v>
      </c>
    </row>
    <row r="17" spans="1:14" x14ac:dyDescent="0.3">
      <c r="A17" t="s">
        <v>14</v>
      </c>
      <c r="B17" t="s">
        <v>15</v>
      </c>
      <c r="C17">
        <v>1</v>
      </c>
      <c r="D17" t="s">
        <v>49</v>
      </c>
      <c r="E17" t="s">
        <v>50</v>
      </c>
      <c r="F17">
        <v>20.0229759368817</v>
      </c>
      <c r="G17" t="s">
        <v>18</v>
      </c>
      <c r="H17" t="s">
        <v>18</v>
      </c>
      <c r="I17" t="s">
        <v>18</v>
      </c>
      <c r="J17" t="s">
        <v>18</v>
      </c>
      <c r="K17" t="s">
        <v>19</v>
      </c>
      <c r="L17">
        <v>0</v>
      </c>
      <c r="M17" t="s">
        <v>20</v>
      </c>
      <c r="N17">
        <v>0</v>
      </c>
    </row>
    <row r="18" spans="1:14" x14ac:dyDescent="0.3">
      <c r="A18" t="s">
        <v>14</v>
      </c>
      <c r="B18" t="s">
        <v>15</v>
      </c>
      <c r="C18">
        <v>1</v>
      </c>
      <c r="D18" t="s">
        <v>51</v>
      </c>
      <c r="E18" t="s">
        <v>52</v>
      </c>
      <c r="F18">
        <v>20.050457880065199</v>
      </c>
      <c r="G18" t="s">
        <v>18</v>
      </c>
      <c r="H18" t="s">
        <v>18</v>
      </c>
      <c r="I18" t="s">
        <v>18</v>
      </c>
      <c r="J18" t="s">
        <v>18</v>
      </c>
      <c r="K18" t="s">
        <v>19</v>
      </c>
      <c r="L18">
        <v>0</v>
      </c>
      <c r="M18" t="s">
        <v>20</v>
      </c>
      <c r="N18">
        <v>0</v>
      </c>
    </row>
    <row r="19" spans="1:14" x14ac:dyDescent="0.3">
      <c r="A19" t="s">
        <v>14</v>
      </c>
      <c r="B19" t="s">
        <v>15</v>
      </c>
      <c r="C19">
        <v>1</v>
      </c>
      <c r="D19" t="s">
        <v>53</v>
      </c>
      <c r="E19" t="s">
        <v>54</v>
      </c>
      <c r="F19">
        <v>20.021669747910199</v>
      </c>
      <c r="G19" t="s">
        <v>18</v>
      </c>
      <c r="H19" t="s">
        <v>18</v>
      </c>
      <c r="I19" t="s">
        <v>18</v>
      </c>
      <c r="J19" t="s">
        <v>18</v>
      </c>
      <c r="K19" t="s">
        <v>19</v>
      </c>
      <c r="L19">
        <v>0</v>
      </c>
      <c r="M19" t="s">
        <v>20</v>
      </c>
      <c r="N19">
        <v>0</v>
      </c>
    </row>
    <row r="20" spans="1:14" x14ac:dyDescent="0.3">
      <c r="A20" t="s">
        <v>14</v>
      </c>
      <c r="B20" t="s">
        <v>15</v>
      </c>
      <c r="C20">
        <v>1</v>
      </c>
      <c r="D20" t="s">
        <v>55</v>
      </c>
      <c r="E20" t="s">
        <v>56</v>
      </c>
      <c r="F20">
        <v>19.709718521926099</v>
      </c>
      <c r="G20" t="s">
        <v>18</v>
      </c>
      <c r="H20" t="s">
        <v>18</v>
      </c>
      <c r="I20" t="s">
        <v>18</v>
      </c>
      <c r="J20" t="s">
        <v>18</v>
      </c>
      <c r="K20" t="s">
        <v>19</v>
      </c>
      <c r="L20">
        <v>0</v>
      </c>
      <c r="M20" t="s">
        <v>20</v>
      </c>
      <c r="N20">
        <v>0</v>
      </c>
    </row>
    <row r="21" spans="1:14" x14ac:dyDescent="0.3">
      <c r="A21" t="s">
        <v>14</v>
      </c>
      <c r="B21" t="s">
        <v>15</v>
      </c>
      <c r="C21">
        <v>1</v>
      </c>
      <c r="D21" t="s">
        <v>57</v>
      </c>
      <c r="E21" t="s">
        <v>58</v>
      </c>
      <c r="F21">
        <v>19.8597171412862</v>
      </c>
      <c r="G21" t="s">
        <v>18</v>
      </c>
      <c r="H21" t="s">
        <v>18</v>
      </c>
      <c r="I21" t="s">
        <v>18</v>
      </c>
      <c r="J21" t="s">
        <v>18</v>
      </c>
      <c r="K21" t="s">
        <v>19</v>
      </c>
      <c r="L21">
        <v>0</v>
      </c>
      <c r="M21" t="s">
        <v>20</v>
      </c>
      <c r="N21">
        <v>0</v>
      </c>
    </row>
    <row r="22" spans="1:14" x14ac:dyDescent="0.3">
      <c r="A22" t="s">
        <v>14</v>
      </c>
      <c r="B22" t="s">
        <v>15</v>
      </c>
      <c r="C22">
        <v>1</v>
      </c>
      <c r="D22" t="s">
        <v>59</v>
      </c>
      <c r="E22" t="s">
        <v>60</v>
      </c>
      <c r="F22">
        <v>19.9077667943195</v>
      </c>
      <c r="G22" t="s">
        <v>18</v>
      </c>
      <c r="H22" t="s">
        <v>18</v>
      </c>
      <c r="I22" t="s">
        <v>18</v>
      </c>
      <c r="J22" t="s">
        <v>18</v>
      </c>
      <c r="K22" t="s">
        <v>19</v>
      </c>
      <c r="L22">
        <v>0</v>
      </c>
      <c r="M22" t="s">
        <v>20</v>
      </c>
      <c r="N22">
        <v>0</v>
      </c>
    </row>
    <row r="23" spans="1:14" x14ac:dyDescent="0.3">
      <c r="A23" t="s">
        <v>14</v>
      </c>
      <c r="B23" t="s">
        <v>15</v>
      </c>
      <c r="C23">
        <v>1</v>
      </c>
      <c r="D23" t="s">
        <v>61</v>
      </c>
      <c r="E23" t="s">
        <v>62</v>
      </c>
      <c r="F23">
        <v>24.114241430578399</v>
      </c>
      <c r="G23" t="s">
        <v>18</v>
      </c>
      <c r="H23" t="s">
        <v>18</v>
      </c>
      <c r="I23" t="s">
        <v>18</v>
      </c>
      <c r="J23" t="s">
        <v>18</v>
      </c>
      <c r="K23" t="s">
        <v>19</v>
      </c>
      <c r="L23">
        <v>0</v>
      </c>
      <c r="M23" t="s">
        <v>20</v>
      </c>
      <c r="N23">
        <v>0</v>
      </c>
    </row>
    <row r="24" spans="1:14" x14ac:dyDescent="0.3">
      <c r="A24" t="s">
        <v>14</v>
      </c>
      <c r="B24" t="s">
        <v>15</v>
      </c>
      <c r="C24">
        <v>1</v>
      </c>
      <c r="D24" t="s">
        <v>63</v>
      </c>
      <c r="E24" t="s">
        <v>64</v>
      </c>
      <c r="F24">
        <v>24.159513689289899</v>
      </c>
      <c r="G24" t="s">
        <v>18</v>
      </c>
      <c r="H24" t="s">
        <v>18</v>
      </c>
      <c r="I24" t="s">
        <v>18</v>
      </c>
      <c r="J24" t="s">
        <v>18</v>
      </c>
      <c r="K24" t="s">
        <v>19</v>
      </c>
      <c r="L24">
        <v>0</v>
      </c>
      <c r="M24" t="s">
        <v>20</v>
      </c>
      <c r="N24">
        <v>0</v>
      </c>
    </row>
    <row r="25" spans="1:14" x14ac:dyDescent="0.3">
      <c r="A25" t="s">
        <v>14</v>
      </c>
      <c r="B25" t="s">
        <v>15</v>
      </c>
      <c r="C25">
        <v>1</v>
      </c>
      <c r="D25" t="s">
        <v>65</v>
      </c>
      <c r="E25" t="s">
        <v>66</v>
      </c>
      <c r="F25">
        <v>24.0869383764642</v>
      </c>
      <c r="G25" t="s">
        <v>18</v>
      </c>
      <c r="H25" t="s">
        <v>18</v>
      </c>
      <c r="I25" t="s">
        <v>18</v>
      </c>
      <c r="J25" t="s">
        <v>18</v>
      </c>
      <c r="K25" t="s">
        <v>19</v>
      </c>
      <c r="L25">
        <v>0</v>
      </c>
      <c r="M25" t="s">
        <v>20</v>
      </c>
      <c r="N25">
        <v>0</v>
      </c>
    </row>
    <row r="26" spans="1:14" x14ac:dyDescent="0.3">
      <c r="A26" t="s">
        <v>14</v>
      </c>
      <c r="B26" t="s">
        <v>15</v>
      </c>
      <c r="C26">
        <v>1</v>
      </c>
      <c r="D26" t="s">
        <v>67</v>
      </c>
      <c r="E26" t="s">
        <v>68</v>
      </c>
      <c r="F26">
        <v>19.5299738632682</v>
      </c>
      <c r="G26" t="s">
        <v>18</v>
      </c>
      <c r="H26" t="s">
        <v>18</v>
      </c>
      <c r="I26" t="s">
        <v>18</v>
      </c>
      <c r="J26" t="s">
        <v>18</v>
      </c>
      <c r="K26" t="s">
        <v>19</v>
      </c>
      <c r="L26">
        <v>0</v>
      </c>
      <c r="M26" t="s">
        <v>20</v>
      </c>
      <c r="N26">
        <v>0</v>
      </c>
    </row>
    <row r="27" spans="1:14" x14ac:dyDescent="0.3">
      <c r="A27" t="s">
        <v>14</v>
      </c>
      <c r="B27" t="s">
        <v>15</v>
      </c>
      <c r="C27">
        <v>1</v>
      </c>
      <c r="D27" t="s">
        <v>69</v>
      </c>
      <c r="E27" t="s">
        <v>70</v>
      </c>
      <c r="F27">
        <v>20.044035982417199</v>
      </c>
      <c r="G27" t="s">
        <v>18</v>
      </c>
      <c r="H27" t="s">
        <v>18</v>
      </c>
      <c r="I27" t="s">
        <v>18</v>
      </c>
      <c r="J27" t="s">
        <v>18</v>
      </c>
      <c r="K27" t="s">
        <v>19</v>
      </c>
      <c r="L27">
        <v>0</v>
      </c>
      <c r="M27" t="s">
        <v>20</v>
      </c>
      <c r="N27">
        <v>0</v>
      </c>
    </row>
    <row r="28" spans="1:14" x14ac:dyDescent="0.3">
      <c r="A28" t="s">
        <v>14</v>
      </c>
      <c r="B28" t="s">
        <v>15</v>
      </c>
      <c r="C28">
        <v>1</v>
      </c>
      <c r="D28" t="s">
        <v>71</v>
      </c>
      <c r="E28" t="s">
        <v>72</v>
      </c>
      <c r="F28">
        <v>19.890213766180601</v>
      </c>
      <c r="G28" t="s">
        <v>18</v>
      </c>
      <c r="H28" t="s">
        <v>18</v>
      </c>
      <c r="I28" t="s">
        <v>18</v>
      </c>
      <c r="J28" t="s">
        <v>18</v>
      </c>
      <c r="K28" t="s">
        <v>19</v>
      </c>
      <c r="L28">
        <v>0</v>
      </c>
      <c r="M28" t="s">
        <v>20</v>
      </c>
      <c r="N28">
        <v>0</v>
      </c>
    </row>
    <row r="29" spans="1:14" x14ac:dyDescent="0.3">
      <c r="A29" t="s">
        <v>14</v>
      </c>
      <c r="B29" t="s">
        <v>15</v>
      </c>
      <c r="C29">
        <v>1</v>
      </c>
      <c r="D29" t="s">
        <v>73</v>
      </c>
      <c r="E29" t="s">
        <v>74</v>
      </c>
      <c r="F29">
        <v>19.213570643182901</v>
      </c>
      <c r="G29" t="s">
        <v>18</v>
      </c>
      <c r="H29" t="s">
        <v>18</v>
      </c>
      <c r="I29" t="s">
        <v>18</v>
      </c>
      <c r="J29" t="s">
        <v>18</v>
      </c>
      <c r="K29" t="s">
        <v>19</v>
      </c>
      <c r="L29">
        <v>0</v>
      </c>
      <c r="M29" t="s">
        <v>20</v>
      </c>
      <c r="N29">
        <v>0</v>
      </c>
    </row>
    <row r="30" spans="1:14" x14ac:dyDescent="0.3">
      <c r="A30" t="s">
        <v>14</v>
      </c>
      <c r="B30" t="s">
        <v>15</v>
      </c>
      <c r="C30">
        <v>1</v>
      </c>
      <c r="D30" t="s">
        <v>75</v>
      </c>
      <c r="E30" t="s">
        <v>76</v>
      </c>
      <c r="F30">
        <v>19.249729899142299</v>
      </c>
      <c r="G30" t="s">
        <v>18</v>
      </c>
      <c r="H30" t="s">
        <v>18</v>
      </c>
      <c r="I30" t="s">
        <v>18</v>
      </c>
      <c r="J30" t="s">
        <v>18</v>
      </c>
      <c r="K30" t="s">
        <v>19</v>
      </c>
      <c r="L30">
        <v>0</v>
      </c>
      <c r="M30" t="s">
        <v>20</v>
      </c>
      <c r="N30">
        <v>0</v>
      </c>
    </row>
    <row r="31" spans="1:14" x14ac:dyDescent="0.3">
      <c r="A31" t="s">
        <v>14</v>
      </c>
      <c r="B31" t="s">
        <v>15</v>
      </c>
      <c r="C31">
        <v>1</v>
      </c>
      <c r="D31" t="s">
        <v>77</v>
      </c>
      <c r="E31" t="s">
        <v>78</v>
      </c>
      <c r="F31">
        <v>19.2111649055261</v>
      </c>
      <c r="G31" t="s">
        <v>18</v>
      </c>
      <c r="H31" t="s">
        <v>18</v>
      </c>
      <c r="I31" t="s">
        <v>18</v>
      </c>
      <c r="J31" t="s">
        <v>18</v>
      </c>
      <c r="K31" t="s">
        <v>19</v>
      </c>
      <c r="L31">
        <v>0</v>
      </c>
      <c r="M31" t="s">
        <v>20</v>
      </c>
      <c r="N31">
        <v>0</v>
      </c>
    </row>
    <row r="32" spans="1:14" x14ac:dyDescent="0.3">
      <c r="A32" t="s">
        <v>14</v>
      </c>
      <c r="B32" t="s">
        <v>15</v>
      </c>
      <c r="C32">
        <v>1</v>
      </c>
      <c r="D32" t="s">
        <v>79</v>
      </c>
      <c r="E32" t="s">
        <v>80</v>
      </c>
      <c r="F32">
        <v>20.802188546966502</v>
      </c>
      <c r="G32" t="s">
        <v>18</v>
      </c>
      <c r="H32" t="s">
        <v>18</v>
      </c>
      <c r="I32" t="s">
        <v>18</v>
      </c>
      <c r="J32" t="s">
        <v>18</v>
      </c>
      <c r="K32" t="s">
        <v>19</v>
      </c>
      <c r="L32">
        <v>0</v>
      </c>
      <c r="M32" t="s">
        <v>20</v>
      </c>
      <c r="N32">
        <v>0</v>
      </c>
    </row>
    <row r="33" spans="1:14" x14ac:dyDescent="0.3">
      <c r="A33" t="s">
        <v>14</v>
      </c>
      <c r="B33" t="s">
        <v>15</v>
      </c>
      <c r="C33">
        <v>1</v>
      </c>
      <c r="D33" t="s">
        <v>81</v>
      </c>
      <c r="E33" t="s">
        <v>82</v>
      </c>
      <c r="F33">
        <v>21.116106576379401</v>
      </c>
      <c r="G33" t="s">
        <v>18</v>
      </c>
      <c r="H33" t="s">
        <v>18</v>
      </c>
      <c r="I33" t="s">
        <v>18</v>
      </c>
      <c r="J33" t="s">
        <v>18</v>
      </c>
      <c r="K33" t="s">
        <v>19</v>
      </c>
      <c r="L33">
        <v>0</v>
      </c>
      <c r="M33" t="s">
        <v>20</v>
      </c>
      <c r="N33">
        <v>0</v>
      </c>
    </row>
    <row r="34" spans="1:14" x14ac:dyDescent="0.3">
      <c r="A34" t="s">
        <v>14</v>
      </c>
      <c r="B34" t="s">
        <v>15</v>
      </c>
      <c r="C34">
        <v>1</v>
      </c>
      <c r="D34" t="s">
        <v>83</v>
      </c>
      <c r="E34" t="s">
        <v>84</v>
      </c>
      <c r="F34">
        <v>21.466872418746199</v>
      </c>
      <c r="G34" t="s">
        <v>18</v>
      </c>
      <c r="H34" t="s">
        <v>18</v>
      </c>
      <c r="I34" t="s">
        <v>18</v>
      </c>
      <c r="J34" t="s">
        <v>18</v>
      </c>
      <c r="K34" t="s">
        <v>19</v>
      </c>
      <c r="L34">
        <v>0</v>
      </c>
      <c r="M34" t="s">
        <v>20</v>
      </c>
      <c r="N34">
        <v>0</v>
      </c>
    </row>
    <row r="35" spans="1:14" x14ac:dyDescent="0.3">
      <c r="A35" t="s">
        <v>14</v>
      </c>
      <c r="B35" t="s">
        <v>15</v>
      </c>
      <c r="C35">
        <v>1</v>
      </c>
      <c r="D35" t="s">
        <v>85</v>
      </c>
      <c r="E35" t="s">
        <v>86</v>
      </c>
      <c r="F35">
        <v>20.456685791730202</v>
      </c>
      <c r="G35" t="s">
        <v>18</v>
      </c>
      <c r="H35" t="s">
        <v>18</v>
      </c>
      <c r="I35" t="s">
        <v>18</v>
      </c>
      <c r="J35" t="s">
        <v>18</v>
      </c>
      <c r="K35" t="s">
        <v>19</v>
      </c>
      <c r="L35">
        <v>0</v>
      </c>
      <c r="M35" t="s">
        <v>20</v>
      </c>
      <c r="N35">
        <v>0</v>
      </c>
    </row>
    <row r="36" spans="1:14" x14ac:dyDescent="0.3">
      <c r="A36" t="s">
        <v>14</v>
      </c>
      <c r="B36" t="s">
        <v>15</v>
      </c>
      <c r="C36">
        <v>1</v>
      </c>
      <c r="D36" t="s">
        <v>87</v>
      </c>
      <c r="E36" t="s">
        <v>88</v>
      </c>
      <c r="F36">
        <v>20.501632564612201</v>
      </c>
      <c r="G36" t="s">
        <v>18</v>
      </c>
      <c r="H36" t="s">
        <v>18</v>
      </c>
      <c r="I36" t="s">
        <v>18</v>
      </c>
      <c r="J36" t="s">
        <v>18</v>
      </c>
      <c r="K36" t="s">
        <v>19</v>
      </c>
      <c r="L36">
        <v>0</v>
      </c>
      <c r="M36" t="s">
        <v>20</v>
      </c>
      <c r="N36">
        <v>0</v>
      </c>
    </row>
    <row r="37" spans="1:14" x14ac:dyDescent="0.3">
      <c r="A37" t="s">
        <v>14</v>
      </c>
      <c r="B37" t="s">
        <v>15</v>
      </c>
      <c r="C37">
        <v>1</v>
      </c>
      <c r="D37" t="s">
        <v>89</v>
      </c>
      <c r="E37" t="s">
        <v>90</v>
      </c>
      <c r="F37">
        <v>20.4944805709879</v>
      </c>
      <c r="G37" t="s">
        <v>18</v>
      </c>
      <c r="H37" t="s">
        <v>18</v>
      </c>
      <c r="I37" t="s">
        <v>18</v>
      </c>
      <c r="J37" t="s">
        <v>18</v>
      </c>
      <c r="K37" t="s">
        <v>19</v>
      </c>
      <c r="L37">
        <v>0</v>
      </c>
      <c r="M37" t="s">
        <v>20</v>
      </c>
      <c r="N37">
        <v>0</v>
      </c>
    </row>
    <row r="38" spans="1:14" x14ac:dyDescent="0.3">
      <c r="A38" t="s">
        <v>14</v>
      </c>
      <c r="B38" t="s">
        <v>15</v>
      </c>
      <c r="C38">
        <v>1</v>
      </c>
      <c r="D38" t="s">
        <v>91</v>
      </c>
      <c r="E38" t="s">
        <v>92</v>
      </c>
      <c r="F38">
        <v>20.476514753561801</v>
      </c>
      <c r="G38" t="s">
        <v>18</v>
      </c>
      <c r="H38" t="s">
        <v>18</v>
      </c>
      <c r="I38" t="s">
        <v>18</v>
      </c>
      <c r="J38" t="s">
        <v>18</v>
      </c>
      <c r="K38" t="s">
        <v>19</v>
      </c>
      <c r="L38">
        <v>0</v>
      </c>
      <c r="M38" t="s">
        <v>20</v>
      </c>
      <c r="N38">
        <v>0</v>
      </c>
    </row>
    <row r="39" spans="1:14" x14ac:dyDescent="0.3">
      <c r="A39" t="s">
        <v>14</v>
      </c>
      <c r="B39" t="s">
        <v>15</v>
      </c>
      <c r="C39">
        <v>1</v>
      </c>
      <c r="D39" t="s">
        <v>93</v>
      </c>
      <c r="E39" t="s">
        <v>94</v>
      </c>
      <c r="F39">
        <v>20.963138156287499</v>
      </c>
      <c r="G39" t="s">
        <v>18</v>
      </c>
      <c r="H39" t="s">
        <v>18</v>
      </c>
      <c r="I39" t="s">
        <v>18</v>
      </c>
      <c r="J39" t="s">
        <v>18</v>
      </c>
      <c r="K39" t="s">
        <v>19</v>
      </c>
      <c r="L39">
        <v>0</v>
      </c>
      <c r="M39" t="s">
        <v>20</v>
      </c>
      <c r="N39">
        <v>0</v>
      </c>
    </row>
    <row r="40" spans="1:14" x14ac:dyDescent="0.3">
      <c r="A40" t="s">
        <v>14</v>
      </c>
      <c r="B40" t="s">
        <v>15</v>
      </c>
      <c r="C40">
        <v>1</v>
      </c>
      <c r="D40" t="s">
        <v>95</v>
      </c>
      <c r="E40" t="s">
        <v>96</v>
      </c>
      <c r="F40">
        <v>21.012351704060599</v>
      </c>
      <c r="G40" t="s">
        <v>18</v>
      </c>
      <c r="H40" t="s">
        <v>18</v>
      </c>
      <c r="I40" t="s">
        <v>18</v>
      </c>
      <c r="J40" t="s">
        <v>18</v>
      </c>
      <c r="K40" t="s">
        <v>19</v>
      </c>
      <c r="L40">
        <v>0</v>
      </c>
      <c r="M40" t="s">
        <v>20</v>
      </c>
      <c r="N40">
        <v>0</v>
      </c>
    </row>
    <row r="41" spans="1:14" x14ac:dyDescent="0.3">
      <c r="A41" t="s">
        <v>14</v>
      </c>
      <c r="B41" t="s">
        <v>15</v>
      </c>
      <c r="C41">
        <v>1</v>
      </c>
      <c r="D41" t="s">
        <v>97</v>
      </c>
      <c r="E41" t="s">
        <v>98</v>
      </c>
      <c r="F41">
        <v>19.506440792169201</v>
      </c>
      <c r="G41" t="s">
        <v>18</v>
      </c>
      <c r="H41" t="s">
        <v>18</v>
      </c>
      <c r="I41" t="s">
        <v>18</v>
      </c>
      <c r="J41" t="s">
        <v>18</v>
      </c>
      <c r="K41" t="s">
        <v>19</v>
      </c>
      <c r="L41">
        <v>0</v>
      </c>
      <c r="M41" t="s">
        <v>20</v>
      </c>
      <c r="N41">
        <v>0</v>
      </c>
    </row>
    <row r="42" spans="1:14" x14ac:dyDescent="0.3">
      <c r="A42" t="s">
        <v>14</v>
      </c>
      <c r="B42" t="s">
        <v>15</v>
      </c>
      <c r="C42">
        <v>1</v>
      </c>
      <c r="D42" t="s">
        <v>99</v>
      </c>
      <c r="E42" t="s">
        <v>100</v>
      </c>
      <c r="F42">
        <v>19.521429234824001</v>
      </c>
      <c r="G42" t="s">
        <v>18</v>
      </c>
      <c r="H42" t="s">
        <v>18</v>
      </c>
      <c r="I42" t="s">
        <v>18</v>
      </c>
      <c r="J42" t="s">
        <v>18</v>
      </c>
      <c r="K42" t="s">
        <v>19</v>
      </c>
      <c r="L42">
        <v>0</v>
      </c>
      <c r="M42" t="s">
        <v>20</v>
      </c>
      <c r="N42">
        <v>0</v>
      </c>
    </row>
    <row r="43" spans="1:14" x14ac:dyDescent="0.3">
      <c r="A43" t="s">
        <v>14</v>
      </c>
      <c r="B43" t="s">
        <v>15</v>
      </c>
      <c r="C43">
        <v>1</v>
      </c>
      <c r="D43" t="s">
        <v>101</v>
      </c>
      <c r="E43" t="s">
        <v>102</v>
      </c>
      <c r="F43">
        <v>19.503037077016302</v>
      </c>
      <c r="G43" t="s">
        <v>18</v>
      </c>
      <c r="H43" t="s">
        <v>18</v>
      </c>
      <c r="I43" t="s">
        <v>18</v>
      </c>
      <c r="J43" t="s">
        <v>18</v>
      </c>
      <c r="K43" t="s">
        <v>19</v>
      </c>
      <c r="L43">
        <v>0</v>
      </c>
      <c r="M43" t="s">
        <v>20</v>
      </c>
      <c r="N43">
        <v>0</v>
      </c>
    </row>
    <row r="44" spans="1:14" x14ac:dyDescent="0.3">
      <c r="A44" t="s">
        <v>14</v>
      </c>
      <c r="B44" t="s">
        <v>15</v>
      </c>
      <c r="C44">
        <v>1</v>
      </c>
      <c r="D44" t="s">
        <v>103</v>
      </c>
      <c r="E44" t="s">
        <v>104</v>
      </c>
      <c r="F44">
        <v>21.6697337499063</v>
      </c>
      <c r="G44" t="s">
        <v>18</v>
      </c>
      <c r="H44" t="s">
        <v>18</v>
      </c>
      <c r="I44" t="s">
        <v>18</v>
      </c>
      <c r="J44" t="s">
        <v>18</v>
      </c>
      <c r="K44" t="s">
        <v>19</v>
      </c>
      <c r="L44">
        <v>0</v>
      </c>
      <c r="M44" t="s">
        <v>20</v>
      </c>
      <c r="N44">
        <v>0</v>
      </c>
    </row>
    <row r="45" spans="1:14" x14ac:dyDescent="0.3">
      <c r="A45" t="s">
        <v>14</v>
      </c>
      <c r="B45" t="s">
        <v>15</v>
      </c>
      <c r="C45">
        <v>1</v>
      </c>
      <c r="D45" t="s">
        <v>105</v>
      </c>
      <c r="E45" t="s">
        <v>106</v>
      </c>
      <c r="F45">
        <v>21.848846876115999</v>
      </c>
      <c r="G45" t="s">
        <v>18</v>
      </c>
      <c r="H45" t="s">
        <v>18</v>
      </c>
      <c r="I45" t="s">
        <v>18</v>
      </c>
      <c r="J45" t="s">
        <v>18</v>
      </c>
      <c r="K45" t="s">
        <v>19</v>
      </c>
      <c r="L45">
        <v>0</v>
      </c>
      <c r="M45" t="s">
        <v>20</v>
      </c>
      <c r="N45">
        <v>0</v>
      </c>
    </row>
    <row r="46" spans="1:14" x14ac:dyDescent="0.3">
      <c r="A46" t="s">
        <v>14</v>
      </c>
      <c r="B46" t="s">
        <v>15</v>
      </c>
      <c r="C46">
        <v>1</v>
      </c>
      <c r="D46" t="s">
        <v>107</v>
      </c>
      <c r="E46" t="s">
        <v>108</v>
      </c>
      <c r="F46">
        <v>22.6794317924487</v>
      </c>
      <c r="G46" t="s">
        <v>18</v>
      </c>
      <c r="H46" t="s">
        <v>18</v>
      </c>
      <c r="I46" t="s">
        <v>18</v>
      </c>
      <c r="J46" t="s">
        <v>18</v>
      </c>
      <c r="K46" t="s">
        <v>19</v>
      </c>
      <c r="L46">
        <v>0</v>
      </c>
      <c r="M46" t="s">
        <v>20</v>
      </c>
      <c r="N46">
        <v>0</v>
      </c>
    </row>
    <row r="47" spans="1:14" x14ac:dyDescent="0.3">
      <c r="A47" t="s">
        <v>14</v>
      </c>
      <c r="B47" t="s">
        <v>15</v>
      </c>
      <c r="C47">
        <v>1</v>
      </c>
      <c r="D47" t="s">
        <v>109</v>
      </c>
      <c r="E47" t="s">
        <v>110</v>
      </c>
      <c r="F47">
        <v>20.269610305549399</v>
      </c>
      <c r="G47" t="s">
        <v>18</v>
      </c>
      <c r="H47" t="s">
        <v>18</v>
      </c>
      <c r="I47" t="s">
        <v>18</v>
      </c>
      <c r="J47" t="s">
        <v>18</v>
      </c>
      <c r="K47" t="s">
        <v>19</v>
      </c>
      <c r="L47">
        <v>0</v>
      </c>
      <c r="M47" t="s">
        <v>20</v>
      </c>
      <c r="N47">
        <v>0</v>
      </c>
    </row>
    <row r="48" spans="1:14" x14ac:dyDescent="0.3">
      <c r="A48" t="s">
        <v>14</v>
      </c>
      <c r="B48" t="s">
        <v>15</v>
      </c>
      <c r="C48">
        <v>1</v>
      </c>
      <c r="D48" t="s">
        <v>111</v>
      </c>
      <c r="E48" t="s">
        <v>112</v>
      </c>
      <c r="F48">
        <v>20.351348626514401</v>
      </c>
      <c r="G48" t="s">
        <v>18</v>
      </c>
      <c r="H48" t="s">
        <v>18</v>
      </c>
      <c r="I48" t="s">
        <v>18</v>
      </c>
      <c r="J48" t="s">
        <v>18</v>
      </c>
      <c r="K48" t="s">
        <v>19</v>
      </c>
      <c r="L48">
        <v>0</v>
      </c>
      <c r="M48" t="s">
        <v>20</v>
      </c>
      <c r="N48">
        <v>0</v>
      </c>
    </row>
    <row r="49" spans="1:14" x14ac:dyDescent="0.3">
      <c r="A49" t="s">
        <v>14</v>
      </c>
      <c r="B49" t="s">
        <v>15</v>
      </c>
      <c r="C49">
        <v>1</v>
      </c>
      <c r="D49" t="s">
        <v>113</v>
      </c>
      <c r="E49" t="s">
        <v>114</v>
      </c>
      <c r="F49">
        <v>20.307127157419899</v>
      </c>
      <c r="G49" t="s">
        <v>18</v>
      </c>
      <c r="H49" t="s">
        <v>18</v>
      </c>
      <c r="I49" t="s">
        <v>18</v>
      </c>
      <c r="J49" t="s">
        <v>18</v>
      </c>
      <c r="K49" t="s">
        <v>19</v>
      </c>
      <c r="L49">
        <v>0</v>
      </c>
      <c r="M49" t="s">
        <v>20</v>
      </c>
      <c r="N49">
        <v>0</v>
      </c>
    </row>
    <row r="50" spans="1:14" x14ac:dyDescent="0.3">
      <c r="A50" t="s">
        <v>14</v>
      </c>
      <c r="B50" t="s">
        <v>15</v>
      </c>
      <c r="C50">
        <v>1</v>
      </c>
      <c r="D50" t="s">
        <v>115</v>
      </c>
      <c r="E50" t="s">
        <v>116</v>
      </c>
      <c r="F50">
        <v>21.565789919553598</v>
      </c>
      <c r="G50" t="s">
        <v>18</v>
      </c>
      <c r="H50" t="s">
        <v>18</v>
      </c>
      <c r="I50" t="s">
        <v>18</v>
      </c>
      <c r="J50" t="s">
        <v>18</v>
      </c>
      <c r="K50" t="s">
        <v>19</v>
      </c>
      <c r="L50">
        <v>0</v>
      </c>
      <c r="M50" t="s">
        <v>20</v>
      </c>
      <c r="N50">
        <v>0</v>
      </c>
    </row>
    <row r="51" spans="1:14" x14ac:dyDescent="0.3">
      <c r="A51" t="s">
        <v>14</v>
      </c>
      <c r="B51" t="s">
        <v>15</v>
      </c>
      <c r="C51">
        <v>1</v>
      </c>
      <c r="D51" t="s">
        <v>117</v>
      </c>
      <c r="E51" t="s">
        <v>118</v>
      </c>
      <c r="F51">
        <v>22.601511387653499</v>
      </c>
      <c r="G51" t="s">
        <v>18</v>
      </c>
      <c r="H51" t="s">
        <v>18</v>
      </c>
      <c r="I51" t="s">
        <v>18</v>
      </c>
      <c r="J51" t="s">
        <v>18</v>
      </c>
      <c r="K51" t="s">
        <v>19</v>
      </c>
      <c r="L51">
        <v>0</v>
      </c>
      <c r="M51" t="s">
        <v>20</v>
      </c>
      <c r="N51">
        <v>0</v>
      </c>
    </row>
    <row r="52" spans="1:14" x14ac:dyDescent="0.3">
      <c r="A52" t="s">
        <v>14</v>
      </c>
      <c r="B52" t="s">
        <v>15</v>
      </c>
      <c r="C52">
        <v>1</v>
      </c>
      <c r="D52" t="s">
        <v>119</v>
      </c>
      <c r="E52" t="s">
        <v>120</v>
      </c>
      <c r="F52">
        <v>23.122606479162901</v>
      </c>
      <c r="G52" t="s">
        <v>18</v>
      </c>
      <c r="H52" t="s">
        <v>18</v>
      </c>
      <c r="I52" t="s">
        <v>18</v>
      </c>
      <c r="J52" t="s">
        <v>18</v>
      </c>
      <c r="K52" t="s">
        <v>19</v>
      </c>
      <c r="L52">
        <v>0</v>
      </c>
      <c r="M52" t="s">
        <v>20</v>
      </c>
      <c r="N52">
        <v>0</v>
      </c>
    </row>
    <row r="53" spans="1:14" x14ac:dyDescent="0.3">
      <c r="A53" t="s">
        <v>14</v>
      </c>
      <c r="B53" t="s">
        <v>15</v>
      </c>
      <c r="C53">
        <v>1</v>
      </c>
      <c r="D53" t="s">
        <v>121</v>
      </c>
      <c r="E53" t="s">
        <v>122</v>
      </c>
      <c r="F53">
        <v>19.560066676419002</v>
      </c>
      <c r="G53" t="s">
        <v>18</v>
      </c>
      <c r="H53" t="s">
        <v>18</v>
      </c>
      <c r="I53" t="s">
        <v>18</v>
      </c>
      <c r="J53" t="s">
        <v>18</v>
      </c>
      <c r="K53" t="s">
        <v>19</v>
      </c>
      <c r="L53">
        <v>0</v>
      </c>
      <c r="M53" t="s">
        <v>20</v>
      </c>
      <c r="N53">
        <v>0</v>
      </c>
    </row>
    <row r="54" spans="1:14" x14ac:dyDescent="0.3">
      <c r="A54" t="s">
        <v>14</v>
      </c>
      <c r="B54" t="s">
        <v>15</v>
      </c>
      <c r="C54">
        <v>1</v>
      </c>
      <c r="D54" t="s">
        <v>123</v>
      </c>
      <c r="E54" t="s">
        <v>124</v>
      </c>
      <c r="F54">
        <v>19.533776691248601</v>
      </c>
      <c r="G54" t="s">
        <v>18</v>
      </c>
      <c r="H54" t="s">
        <v>18</v>
      </c>
      <c r="I54" t="s">
        <v>18</v>
      </c>
      <c r="J54" t="s">
        <v>18</v>
      </c>
      <c r="K54" t="s">
        <v>19</v>
      </c>
      <c r="L54">
        <v>0</v>
      </c>
      <c r="M54" t="s">
        <v>20</v>
      </c>
      <c r="N54">
        <v>0</v>
      </c>
    </row>
    <row r="55" spans="1:14" x14ac:dyDescent="0.3">
      <c r="A55" t="s">
        <v>14</v>
      </c>
      <c r="B55" t="s">
        <v>15</v>
      </c>
      <c r="C55">
        <v>1</v>
      </c>
      <c r="D55" t="s">
        <v>125</v>
      </c>
      <c r="E55" t="s">
        <v>126</v>
      </c>
      <c r="F55">
        <v>19.488284822924399</v>
      </c>
      <c r="G55" t="s">
        <v>18</v>
      </c>
      <c r="H55" t="s">
        <v>18</v>
      </c>
      <c r="I55" t="s">
        <v>18</v>
      </c>
      <c r="J55" t="s">
        <v>18</v>
      </c>
      <c r="K55" t="s">
        <v>19</v>
      </c>
      <c r="L55">
        <v>0</v>
      </c>
      <c r="M55" t="s">
        <v>20</v>
      </c>
      <c r="N55">
        <v>0</v>
      </c>
    </row>
    <row r="56" spans="1:14" x14ac:dyDescent="0.3">
      <c r="A56" t="s">
        <v>14</v>
      </c>
      <c r="B56" t="s">
        <v>15</v>
      </c>
      <c r="C56">
        <v>1</v>
      </c>
      <c r="D56" t="s">
        <v>127</v>
      </c>
      <c r="E56" t="s">
        <v>128</v>
      </c>
      <c r="F56">
        <v>23.222623717111301</v>
      </c>
      <c r="G56" t="s">
        <v>18</v>
      </c>
      <c r="H56" t="s">
        <v>18</v>
      </c>
      <c r="I56" t="s">
        <v>18</v>
      </c>
      <c r="J56" t="s">
        <v>18</v>
      </c>
      <c r="K56" t="s">
        <v>19</v>
      </c>
      <c r="L56">
        <v>0</v>
      </c>
      <c r="M56" t="s">
        <v>20</v>
      </c>
      <c r="N56">
        <v>0</v>
      </c>
    </row>
    <row r="57" spans="1:14" x14ac:dyDescent="0.3">
      <c r="A57" t="s">
        <v>14</v>
      </c>
      <c r="B57" t="s">
        <v>15</v>
      </c>
      <c r="C57">
        <v>1</v>
      </c>
      <c r="D57" t="s">
        <v>129</v>
      </c>
      <c r="E57" t="s">
        <v>130</v>
      </c>
      <c r="F57">
        <v>23.627702796364701</v>
      </c>
      <c r="G57" t="s">
        <v>18</v>
      </c>
      <c r="H57" t="s">
        <v>18</v>
      </c>
      <c r="I57" t="s">
        <v>18</v>
      </c>
      <c r="J57" t="s">
        <v>18</v>
      </c>
      <c r="K57" t="s">
        <v>19</v>
      </c>
      <c r="L57">
        <v>0</v>
      </c>
      <c r="M57" t="s">
        <v>20</v>
      </c>
      <c r="N57">
        <v>0</v>
      </c>
    </row>
    <row r="58" spans="1:14" x14ac:dyDescent="0.3">
      <c r="A58" t="s">
        <v>14</v>
      </c>
      <c r="B58" t="s">
        <v>15</v>
      </c>
      <c r="C58">
        <v>1</v>
      </c>
      <c r="D58" t="s">
        <v>131</v>
      </c>
      <c r="E58" t="s">
        <v>132</v>
      </c>
      <c r="F58">
        <v>24.3263335627502</v>
      </c>
      <c r="G58" t="s">
        <v>18</v>
      </c>
      <c r="H58" t="s">
        <v>18</v>
      </c>
      <c r="I58" t="s">
        <v>18</v>
      </c>
      <c r="J58" t="s">
        <v>18</v>
      </c>
      <c r="K58" t="s">
        <v>19</v>
      </c>
      <c r="L58">
        <v>0</v>
      </c>
      <c r="M58" t="s">
        <v>20</v>
      </c>
      <c r="N58">
        <v>0</v>
      </c>
    </row>
    <row r="59" spans="1:14" x14ac:dyDescent="0.3">
      <c r="A59" t="s">
        <v>14</v>
      </c>
      <c r="B59" t="s">
        <v>15</v>
      </c>
      <c r="C59">
        <v>1</v>
      </c>
      <c r="D59" t="s">
        <v>133</v>
      </c>
      <c r="E59" t="s">
        <v>134</v>
      </c>
      <c r="F59">
        <v>20.905538849292299</v>
      </c>
      <c r="G59" t="s">
        <v>18</v>
      </c>
      <c r="H59" t="s">
        <v>18</v>
      </c>
      <c r="I59" t="s">
        <v>18</v>
      </c>
      <c r="J59" t="s">
        <v>18</v>
      </c>
      <c r="K59" t="s">
        <v>19</v>
      </c>
      <c r="L59">
        <v>0</v>
      </c>
      <c r="M59" t="s">
        <v>20</v>
      </c>
      <c r="N59">
        <v>0</v>
      </c>
    </row>
    <row r="60" spans="1:14" x14ac:dyDescent="0.3">
      <c r="A60" t="s">
        <v>14</v>
      </c>
      <c r="B60" t="s">
        <v>15</v>
      </c>
      <c r="C60">
        <v>1</v>
      </c>
      <c r="D60" t="s">
        <v>135</v>
      </c>
      <c r="E60" t="s">
        <v>136</v>
      </c>
      <c r="F60">
        <v>20.886319507152599</v>
      </c>
      <c r="G60" t="s">
        <v>18</v>
      </c>
      <c r="H60" t="s">
        <v>18</v>
      </c>
      <c r="I60" t="s">
        <v>18</v>
      </c>
      <c r="J60" t="s">
        <v>18</v>
      </c>
      <c r="K60" t="s">
        <v>19</v>
      </c>
      <c r="L60">
        <v>0</v>
      </c>
      <c r="M60" t="s">
        <v>20</v>
      </c>
      <c r="N60">
        <v>0</v>
      </c>
    </row>
    <row r="61" spans="1:14" x14ac:dyDescent="0.3">
      <c r="A61" t="s">
        <v>14</v>
      </c>
      <c r="B61" t="s">
        <v>15</v>
      </c>
      <c r="C61">
        <v>1</v>
      </c>
      <c r="D61" t="s">
        <v>137</v>
      </c>
      <c r="E61" t="s">
        <v>138</v>
      </c>
      <c r="F61">
        <v>20.9261840668979</v>
      </c>
      <c r="G61" t="s">
        <v>18</v>
      </c>
      <c r="H61" t="s">
        <v>18</v>
      </c>
      <c r="I61" t="s">
        <v>18</v>
      </c>
      <c r="J61" t="s">
        <v>18</v>
      </c>
      <c r="K61" t="s">
        <v>19</v>
      </c>
      <c r="L61">
        <v>0</v>
      </c>
      <c r="M61" t="s">
        <v>20</v>
      </c>
      <c r="N61">
        <v>0</v>
      </c>
    </row>
    <row r="62" spans="1:14" x14ac:dyDescent="0.3">
      <c r="A62" t="s">
        <v>14</v>
      </c>
      <c r="B62" t="s">
        <v>15</v>
      </c>
      <c r="C62">
        <v>1</v>
      </c>
      <c r="D62" t="s">
        <v>139</v>
      </c>
      <c r="E62" t="s">
        <v>140</v>
      </c>
      <c r="F62">
        <v>17.522216031672599</v>
      </c>
      <c r="G62" t="s">
        <v>18</v>
      </c>
      <c r="H62" t="s">
        <v>18</v>
      </c>
      <c r="I62" t="s">
        <v>18</v>
      </c>
      <c r="J62" t="s">
        <v>18</v>
      </c>
      <c r="K62" t="s">
        <v>19</v>
      </c>
      <c r="L62">
        <v>0</v>
      </c>
      <c r="M62" t="s">
        <v>20</v>
      </c>
      <c r="N62">
        <v>0</v>
      </c>
    </row>
    <row r="63" spans="1:14" x14ac:dyDescent="0.3">
      <c r="A63" t="s">
        <v>14</v>
      </c>
      <c r="B63" t="s">
        <v>15</v>
      </c>
      <c r="C63">
        <v>1</v>
      </c>
      <c r="D63" t="s">
        <v>141</v>
      </c>
      <c r="E63" t="s">
        <v>142</v>
      </c>
      <c r="F63">
        <v>18.460758025601798</v>
      </c>
      <c r="G63" t="s">
        <v>18</v>
      </c>
      <c r="H63" t="s">
        <v>18</v>
      </c>
      <c r="I63" t="s">
        <v>18</v>
      </c>
      <c r="J63" t="s">
        <v>18</v>
      </c>
      <c r="K63" t="s">
        <v>19</v>
      </c>
      <c r="L63">
        <v>0</v>
      </c>
      <c r="M63" t="s">
        <v>20</v>
      </c>
      <c r="N63">
        <v>0</v>
      </c>
    </row>
    <row r="64" spans="1:14" x14ac:dyDescent="0.3">
      <c r="A64" t="s">
        <v>14</v>
      </c>
      <c r="B64" t="s">
        <v>15</v>
      </c>
      <c r="C64">
        <v>1</v>
      </c>
      <c r="D64" t="s">
        <v>143</v>
      </c>
      <c r="E64" t="s">
        <v>144</v>
      </c>
      <c r="F64">
        <v>19.254793439804899</v>
      </c>
      <c r="G64" t="s">
        <v>18</v>
      </c>
      <c r="H64" t="s">
        <v>18</v>
      </c>
      <c r="I64" t="s">
        <v>18</v>
      </c>
      <c r="J64" t="s">
        <v>18</v>
      </c>
      <c r="K64" t="s">
        <v>19</v>
      </c>
      <c r="L64">
        <v>0</v>
      </c>
      <c r="M64" t="s">
        <v>20</v>
      </c>
      <c r="N64">
        <v>0</v>
      </c>
    </row>
    <row r="65" spans="1:14" x14ac:dyDescent="0.3">
      <c r="A65" t="s">
        <v>14</v>
      </c>
      <c r="B65" t="s">
        <v>15</v>
      </c>
      <c r="C65">
        <v>1</v>
      </c>
      <c r="D65" t="s">
        <v>145</v>
      </c>
      <c r="E65" t="s">
        <v>146</v>
      </c>
      <c r="F65">
        <v>20.440738604318099</v>
      </c>
      <c r="G65" t="s">
        <v>18</v>
      </c>
      <c r="H65" t="s">
        <v>18</v>
      </c>
      <c r="I65" t="s">
        <v>18</v>
      </c>
      <c r="J65" t="s">
        <v>18</v>
      </c>
      <c r="K65" t="s">
        <v>19</v>
      </c>
      <c r="L65">
        <v>0</v>
      </c>
      <c r="M65" t="s">
        <v>20</v>
      </c>
      <c r="N65">
        <v>0</v>
      </c>
    </row>
    <row r="66" spans="1:14" x14ac:dyDescent="0.3">
      <c r="A66" t="s">
        <v>14</v>
      </c>
      <c r="B66" t="s">
        <v>15</v>
      </c>
      <c r="C66">
        <v>1</v>
      </c>
      <c r="D66" t="s">
        <v>147</v>
      </c>
      <c r="E66" t="s">
        <v>148</v>
      </c>
      <c r="F66">
        <v>20.3185766149644</v>
      </c>
      <c r="G66" t="s">
        <v>18</v>
      </c>
      <c r="H66" t="s">
        <v>18</v>
      </c>
      <c r="I66" t="s">
        <v>18</v>
      </c>
      <c r="J66" t="s">
        <v>18</v>
      </c>
      <c r="K66" t="s">
        <v>19</v>
      </c>
      <c r="L66">
        <v>0</v>
      </c>
      <c r="M66" t="s">
        <v>20</v>
      </c>
      <c r="N66">
        <v>0</v>
      </c>
    </row>
    <row r="67" spans="1:14" x14ac:dyDescent="0.3">
      <c r="A67" t="s">
        <v>14</v>
      </c>
      <c r="B67" t="s">
        <v>15</v>
      </c>
      <c r="C67">
        <v>1</v>
      </c>
      <c r="D67" t="s">
        <v>149</v>
      </c>
      <c r="E67" t="s">
        <v>150</v>
      </c>
      <c r="F67">
        <v>20.3365275662294</v>
      </c>
      <c r="G67" t="s">
        <v>18</v>
      </c>
      <c r="H67" t="s">
        <v>18</v>
      </c>
      <c r="I67" t="s">
        <v>18</v>
      </c>
      <c r="J67" t="s">
        <v>18</v>
      </c>
      <c r="K67" t="s">
        <v>19</v>
      </c>
      <c r="L67">
        <v>0</v>
      </c>
      <c r="M67" t="s">
        <v>20</v>
      </c>
      <c r="N67">
        <v>0</v>
      </c>
    </row>
    <row r="68" spans="1:14" x14ac:dyDescent="0.3">
      <c r="A68" t="s">
        <v>14</v>
      </c>
      <c r="B68" t="s">
        <v>15</v>
      </c>
      <c r="C68">
        <v>1</v>
      </c>
      <c r="D68" t="s">
        <v>151</v>
      </c>
      <c r="E68" t="s">
        <v>152</v>
      </c>
      <c r="F68">
        <v>19.7214003246436</v>
      </c>
      <c r="G68" t="s">
        <v>18</v>
      </c>
      <c r="H68" t="s">
        <v>18</v>
      </c>
      <c r="I68" t="s">
        <v>18</v>
      </c>
      <c r="J68" t="s">
        <v>18</v>
      </c>
      <c r="K68" t="s">
        <v>19</v>
      </c>
      <c r="L68">
        <v>0</v>
      </c>
      <c r="M68" t="s">
        <v>20</v>
      </c>
      <c r="N68">
        <v>0</v>
      </c>
    </row>
    <row r="69" spans="1:14" x14ac:dyDescent="0.3">
      <c r="A69" t="s">
        <v>14</v>
      </c>
      <c r="B69" t="s">
        <v>15</v>
      </c>
      <c r="C69">
        <v>1</v>
      </c>
      <c r="D69" t="s">
        <v>153</v>
      </c>
      <c r="E69" t="s">
        <v>154</v>
      </c>
      <c r="F69">
        <v>20.077516066793802</v>
      </c>
      <c r="G69" t="s">
        <v>18</v>
      </c>
      <c r="H69" t="s">
        <v>18</v>
      </c>
      <c r="I69" t="s">
        <v>18</v>
      </c>
      <c r="J69" t="s">
        <v>18</v>
      </c>
      <c r="K69" t="s">
        <v>19</v>
      </c>
      <c r="L69">
        <v>0</v>
      </c>
      <c r="M69" t="s">
        <v>20</v>
      </c>
      <c r="N69">
        <v>0</v>
      </c>
    </row>
    <row r="70" spans="1:14" x14ac:dyDescent="0.3">
      <c r="A70" t="s">
        <v>14</v>
      </c>
      <c r="B70" t="s">
        <v>15</v>
      </c>
      <c r="C70">
        <v>1</v>
      </c>
      <c r="D70" t="s">
        <v>155</v>
      </c>
      <c r="E70" t="s">
        <v>156</v>
      </c>
      <c r="F70">
        <v>20.088777197547799</v>
      </c>
      <c r="G70" t="s">
        <v>18</v>
      </c>
      <c r="H70" t="s">
        <v>18</v>
      </c>
      <c r="I70" t="s">
        <v>18</v>
      </c>
      <c r="J70" t="s">
        <v>18</v>
      </c>
      <c r="K70" t="s">
        <v>19</v>
      </c>
      <c r="L70">
        <v>0</v>
      </c>
      <c r="M70" t="s">
        <v>20</v>
      </c>
      <c r="N70">
        <v>0</v>
      </c>
    </row>
    <row r="71" spans="1:14" x14ac:dyDescent="0.3">
      <c r="A71" t="s">
        <v>14</v>
      </c>
      <c r="B71" t="s">
        <v>15</v>
      </c>
      <c r="C71">
        <v>1</v>
      </c>
      <c r="D71" t="s">
        <v>157</v>
      </c>
      <c r="E71" t="s">
        <v>158</v>
      </c>
      <c r="F71">
        <v>22.749503273884802</v>
      </c>
      <c r="G71" t="s">
        <v>18</v>
      </c>
      <c r="H71" t="s">
        <v>18</v>
      </c>
      <c r="I71" t="s">
        <v>18</v>
      </c>
      <c r="J71" t="s">
        <v>18</v>
      </c>
      <c r="K71" t="s">
        <v>19</v>
      </c>
      <c r="L71">
        <v>0</v>
      </c>
      <c r="M71" t="s">
        <v>20</v>
      </c>
      <c r="N71">
        <v>0</v>
      </c>
    </row>
    <row r="72" spans="1:14" x14ac:dyDescent="0.3">
      <c r="A72" t="s">
        <v>14</v>
      </c>
      <c r="B72" t="s">
        <v>15</v>
      </c>
      <c r="C72">
        <v>1</v>
      </c>
      <c r="D72" t="s">
        <v>159</v>
      </c>
      <c r="E72" t="s">
        <v>160</v>
      </c>
      <c r="F72">
        <v>22.7610825538829</v>
      </c>
      <c r="G72" t="s">
        <v>18</v>
      </c>
      <c r="H72" t="s">
        <v>18</v>
      </c>
      <c r="I72" t="s">
        <v>18</v>
      </c>
      <c r="J72" t="s">
        <v>18</v>
      </c>
      <c r="K72" t="s">
        <v>19</v>
      </c>
      <c r="L72">
        <v>0</v>
      </c>
      <c r="M72" t="s">
        <v>20</v>
      </c>
      <c r="N72">
        <v>0</v>
      </c>
    </row>
    <row r="73" spans="1:14" x14ac:dyDescent="0.3">
      <c r="A73" t="s">
        <v>14</v>
      </c>
      <c r="B73" t="s">
        <v>15</v>
      </c>
      <c r="C73">
        <v>1</v>
      </c>
      <c r="D73" t="s">
        <v>161</v>
      </c>
      <c r="E73" t="s">
        <v>162</v>
      </c>
      <c r="F73">
        <v>22.7752098808438</v>
      </c>
      <c r="G73" t="s">
        <v>18</v>
      </c>
      <c r="H73" t="s">
        <v>18</v>
      </c>
      <c r="I73" t="s">
        <v>18</v>
      </c>
      <c r="J73" t="s">
        <v>18</v>
      </c>
      <c r="K73" t="s">
        <v>19</v>
      </c>
      <c r="L73">
        <v>0</v>
      </c>
      <c r="M73" t="s">
        <v>20</v>
      </c>
      <c r="N73">
        <v>0</v>
      </c>
    </row>
    <row r="74" spans="1:14" x14ac:dyDescent="0.3">
      <c r="A74" t="s">
        <v>14</v>
      </c>
      <c r="B74" t="s">
        <v>15</v>
      </c>
      <c r="C74">
        <v>1</v>
      </c>
      <c r="D74" t="s">
        <v>163</v>
      </c>
      <c r="E74" t="s">
        <v>164</v>
      </c>
      <c r="F74">
        <v>17.660770748945598</v>
      </c>
      <c r="G74" t="s">
        <v>18</v>
      </c>
      <c r="H74" t="s">
        <v>18</v>
      </c>
      <c r="I74" t="s">
        <v>18</v>
      </c>
      <c r="J74" t="s">
        <v>18</v>
      </c>
      <c r="K74" t="s">
        <v>19</v>
      </c>
      <c r="L74">
        <v>0</v>
      </c>
      <c r="M74" t="s">
        <v>20</v>
      </c>
      <c r="N74">
        <v>0</v>
      </c>
    </row>
    <row r="75" spans="1:14" x14ac:dyDescent="0.3">
      <c r="A75" t="s">
        <v>14</v>
      </c>
      <c r="B75" t="s">
        <v>15</v>
      </c>
      <c r="C75">
        <v>1</v>
      </c>
      <c r="D75" t="s">
        <v>165</v>
      </c>
      <c r="E75" t="s">
        <v>166</v>
      </c>
      <c r="F75">
        <v>19.0980199789533</v>
      </c>
      <c r="G75" t="s">
        <v>18</v>
      </c>
      <c r="H75" t="s">
        <v>18</v>
      </c>
      <c r="I75" t="s">
        <v>18</v>
      </c>
      <c r="J75" t="s">
        <v>18</v>
      </c>
      <c r="K75" t="s">
        <v>19</v>
      </c>
      <c r="L75">
        <v>0</v>
      </c>
      <c r="M75" t="s">
        <v>20</v>
      </c>
      <c r="N75">
        <v>0</v>
      </c>
    </row>
    <row r="76" spans="1:14" x14ac:dyDescent="0.3">
      <c r="A76" t="s">
        <v>14</v>
      </c>
      <c r="B76" t="s">
        <v>15</v>
      </c>
      <c r="C76">
        <v>1</v>
      </c>
      <c r="D76" t="s">
        <v>167</v>
      </c>
      <c r="E76" t="s">
        <v>168</v>
      </c>
      <c r="F76">
        <v>19.802621590785201</v>
      </c>
      <c r="G76" t="s">
        <v>18</v>
      </c>
      <c r="H76" t="s">
        <v>18</v>
      </c>
      <c r="I76" t="s">
        <v>18</v>
      </c>
      <c r="J76" t="s">
        <v>18</v>
      </c>
      <c r="K76" t="s">
        <v>19</v>
      </c>
      <c r="L76">
        <v>0</v>
      </c>
      <c r="M76" t="s">
        <v>20</v>
      </c>
      <c r="N76">
        <v>0</v>
      </c>
    </row>
    <row r="77" spans="1:14" x14ac:dyDescent="0.3">
      <c r="A77" t="s">
        <v>14</v>
      </c>
      <c r="B77" t="s">
        <v>15</v>
      </c>
      <c r="C77">
        <v>1</v>
      </c>
      <c r="D77" t="s">
        <v>169</v>
      </c>
      <c r="E77" t="s">
        <v>170</v>
      </c>
      <c r="F77">
        <v>21.3560421421423</v>
      </c>
      <c r="G77" t="s">
        <v>18</v>
      </c>
      <c r="H77" t="s">
        <v>18</v>
      </c>
      <c r="I77" t="s">
        <v>18</v>
      </c>
      <c r="J77" t="s">
        <v>18</v>
      </c>
      <c r="K77" t="s">
        <v>19</v>
      </c>
      <c r="L77">
        <v>0</v>
      </c>
      <c r="M77" t="s">
        <v>20</v>
      </c>
      <c r="N77">
        <v>0</v>
      </c>
    </row>
    <row r="78" spans="1:14" x14ac:dyDescent="0.3">
      <c r="A78" t="s">
        <v>14</v>
      </c>
      <c r="B78" t="s">
        <v>15</v>
      </c>
      <c r="C78">
        <v>1</v>
      </c>
      <c r="D78" t="s">
        <v>171</v>
      </c>
      <c r="E78" t="s">
        <v>172</v>
      </c>
      <c r="F78">
        <v>21.283464661240998</v>
      </c>
      <c r="G78" t="s">
        <v>18</v>
      </c>
      <c r="H78" t="s">
        <v>18</v>
      </c>
      <c r="I78" t="s">
        <v>18</v>
      </c>
      <c r="J78" t="s">
        <v>18</v>
      </c>
      <c r="K78" t="s">
        <v>19</v>
      </c>
      <c r="L78">
        <v>0</v>
      </c>
      <c r="M78" t="s">
        <v>20</v>
      </c>
      <c r="N78">
        <v>0</v>
      </c>
    </row>
    <row r="79" spans="1:14" x14ac:dyDescent="0.3">
      <c r="A79" t="s">
        <v>14</v>
      </c>
      <c r="B79" t="s">
        <v>15</v>
      </c>
      <c r="C79">
        <v>1</v>
      </c>
      <c r="D79" t="s">
        <v>173</v>
      </c>
      <c r="E79" t="s">
        <v>174</v>
      </c>
      <c r="F79">
        <v>21.3489541143799</v>
      </c>
      <c r="G79" t="s">
        <v>18</v>
      </c>
      <c r="H79" t="s">
        <v>18</v>
      </c>
      <c r="I79" t="s">
        <v>18</v>
      </c>
      <c r="J79" t="s">
        <v>18</v>
      </c>
      <c r="K79" t="s">
        <v>19</v>
      </c>
      <c r="L79">
        <v>0</v>
      </c>
      <c r="M79" t="s">
        <v>20</v>
      </c>
      <c r="N79">
        <v>0</v>
      </c>
    </row>
    <row r="80" spans="1:14" x14ac:dyDescent="0.3">
      <c r="A80" t="s">
        <v>14</v>
      </c>
      <c r="B80" t="s">
        <v>15</v>
      </c>
      <c r="C80">
        <v>1</v>
      </c>
      <c r="D80" t="s">
        <v>175</v>
      </c>
      <c r="E80" t="s">
        <v>176</v>
      </c>
      <c r="F80">
        <v>19.648673726364098</v>
      </c>
      <c r="G80" t="s">
        <v>18</v>
      </c>
      <c r="H80" t="s">
        <v>18</v>
      </c>
      <c r="I80" t="s">
        <v>18</v>
      </c>
      <c r="J80" t="s">
        <v>18</v>
      </c>
      <c r="K80" t="s">
        <v>19</v>
      </c>
      <c r="L80">
        <v>0</v>
      </c>
      <c r="M80" t="s">
        <v>20</v>
      </c>
      <c r="N80">
        <v>0</v>
      </c>
    </row>
    <row r="81" spans="1:14" x14ac:dyDescent="0.3">
      <c r="A81" t="s">
        <v>14</v>
      </c>
      <c r="B81" t="s">
        <v>15</v>
      </c>
      <c r="C81">
        <v>1</v>
      </c>
      <c r="D81" t="s">
        <v>177</v>
      </c>
      <c r="E81" t="s">
        <v>178</v>
      </c>
      <c r="F81">
        <v>20.099017763256601</v>
      </c>
      <c r="G81" t="s">
        <v>18</v>
      </c>
      <c r="H81" t="s">
        <v>18</v>
      </c>
      <c r="I81" t="s">
        <v>18</v>
      </c>
      <c r="J81" t="s">
        <v>18</v>
      </c>
      <c r="K81" t="s">
        <v>19</v>
      </c>
      <c r="L81">
        <v>0</v>
      </c>
      <c r="M81" t="s">
        <v>20</v>
      </c>
      <c r="N81">
        <v>0</v>
      </c>
    </row>
    <row r="82" spans="1:14" x14ac:dyDescent="0.3">
      <c r="A82" t="s">
        <v>14</v>
      </c>
      <c r="B82" t="s">
        <v>15</v>
      </c>
      <c r="C82">
        <v>1</v>
      </c>
      <c r="D82" t="s">
        <v>179</v>
      </c>
      <c r="E82" t="s">
        <v>180</v>
      </c>
      <c r="F82">
        <v>20.4426744812307</v>
      </c>
      <c r="G82" t="s">
        <v>18</v>
      </c>
      <c r="H82" t="s">
        <v>18</v>
      </c>
      <c r="I82" t="s">
        <v>18</v>
      </c>
      <c r="J82" t="s">
        <v>18</v>
      </c>
      <c r="K82" t="s">
        <v>19</v>
      </c>
      <c r="L82">
        <v>0</v>
      </c>
      <c r="M82" t="s">
        <v>20</v>
      </c>
      <c r="N82">
        <v>0</v>
      </c>
    </row>
    <row r="83" spans="1:14" x14ac:dyDescent="0.3">
      <c r="A83" t="s">
        <v>14</v>
      </c>
      <c r="B83" t="s">
        <v>15</v>
      </c>
      <c r="C83">
        <v>1</v>
      </c>
      <c r="D83" t="s">
        <v>181</v>
      </c>
      <c r="E83" t="s">
        <v>182</v>
      </c>
      <c r="F83">
        <v>23.9933214222402</v>
      </c>
      <c r="G83" t="s">
        <v>18</v>
      </c>
      <c r="H83" t="s">
        <v>18</v>
      </c>
      <c r="I83" t="s">
        <v>18</v>
      </c>
      <c r="J83" t="s">
        <v>18</v>
      </c>
      <c r="K83" t="s">
        <v>19</v>
      </c>
      <c r="L83">
        <v>0</v>
      </c>
      <c r="M83" t="s">
        <v>20</v>
      </c>
      <c r="N83">
        <v>0</v>
      </c>
    </row>
    <row r="84" spans="1:14" x14ac:dyDescent="0.3">
      <c r="A84" t="s">
        <v>14</v>
      </c>
      <c r="B84" t="s">
        <v>15</v>
      </c>
      <c r="C84">
        <v>1</v>
      </c>
      <c r="D84" t="s">
        <v>183</v>
      </c>
      <c r="E84" t="s">
        <v>184</v>
      </c>
      <c r="F84">
        <v>24.030521340803801</v>
      </c>
      <c r="G84" t="s">
        <v>18</v>
      </c>
      <c r="H84" t="s">
        <v>18</v>
      </c>
      <c r="I84" t="s">
        <v>18</v>
      </c>
      <c r="J84" t="s">
        <v>18</v>
      </c>
      <c r="K84" t="s">
        <v>19</v>
      </c>
      <c r="L84">
        <v>0</v>
      </c>
      <c r="M84" t="s">
        <v>20</v>
      </c>
      <c r="N84">
        <v>0</v>
      </c>
    </row>
    <row r="85" spans="1:14" x14ac:dyDescent="0.3">
      <c r="A85" t="s">
        <v>14</v>
      </c>
      <c r="B85" t="s">
        <v>15</v>
      </c>
      <c r="C85">
        <v>1</v>
      </c>
      <c r="D85" t="s">
        <v>185</v>
      </c>
      <c r="E85" t="s">
        <v>186</v>
      </c>
      <c r="F85">
        <v>23.9877351019659</v>
      </c>
      <c r="G85" t="s">
        <v>18</v>
      </c>
      <c r="H85" t="s">
        <v>18</v>
      </c>
      <c r="I85" t="s">
        <v>18</v>
      </c>
      <c r="J85" t="s">
        <v>18</v>
      </c>
      <c r="K85" t="s">
        <v>19</v>
      </c>
      <c r="L85">
        <v>0</v>
      </c>
      <c r="M85" t="s">
        <v>20</v>
      </c>
      <c r="N85">
        <v>0</v>
      </c>
    </row>
    <row r="86" spans="1:14" x14ac:dyDescent="0.3">
      <c r="A86" t="s">
        <v>14</v>
      </c>
      <c r="B86" t="s">
        <v>15</v>
      </c>
      <c r="C86">
        <v>1</v>
      </c>
      <c r="D86" t="s">
        <v>187</v>
      </c>
      <c r="E86" t="s">
        <v>188</v>
      </c>
      <c r="F86">
        <v>17.897862754141201</v>
      </c>
      <c r="G86" t="s">
        <v>18</v>
      </c>
      <c r="H86" t="s">
        <v>18</v>
      </c>
      <c r="I86" t="s">
        <v>18</v>
      </c>
      <c r="J86" t="s">
        <v>18</v>
      </c>
      <c r="K86" t="s">
        <v>19</v>
      </c>
      <c r="L86">
        <v>0</v>
      </c>
      <c r="M86" t="s">
        <v>20</v>
      </c>
      <c r="N86">
        <v>0</v>
      </c>
    </row>
    <row r="87" spans="1:14" x14ac:dyDescent="0.3">
      <c r="A87" t="s">
        <v>14</v>
      </c>
      <c r="B87" t="s">
        <v>15</v>
      </c>
      <c r="C87">
        <v>1</v>
      </c>
      <c r="D87" t="s">
        <v>189</v>
      </c>
      <c r="E87" t="s">
        <v>190</v>
      </c>
      <c r="F87">
        <v>19.138555390755698</v>
      </c>
      <c r="G87" t="s">
        <v>18</v>
      </c>
      <c r="H87" t="s">
        <v>18</v>
      </c>
      <c r="I87" t="s">
        <v>18</v>
      </c>
      <c r="J87" t="s">
        <v>18</v>
      </c>
      <c r="K87" t="s">
        <v>19</v>
      </c>
      <c r="L87">
        <v>0</v>
      </c>
      <c r="M87" t="s">
        <v>20</v>
      </c>
      <c r="N87">
        <v>0</v>
      </c>
    </row>
    <row r="88" spans="1:14" x14ac:dyDescent="0.3">
      <c r="A88" t="s">
        <v>14</v>
      </c>
      <c r="B88" t="s">
        <v>15</v>
      </c>
      <c r="C88">
        <v>1</v>
      </c>
      <c r="D88" t="s">
        <v>191</v>
      </c>
      <c r="E88" t="s">
        <v>192</v>
      </c>
      <c r="F88">
        <v>19.633315586303201</v>
      </c>
      <c r="G88" t="s">
        <v>18</v>
      </c>
      <c r="H88" t="s">
        <v>18</v>
      </c>
      <c r="I88" t="s">
        <v>18</v>
      </c>
      <c r="J88" t="s">
        <v>18</v>
      </c>
      <c r="K88" t="s">
        <v>19</v>
      </c>
      <c r="L88">
        <v>0</v>
      </c>
      <c r="M88" t="s">
        <v>20</v>
      </c>
      <c r="N88">
        <v>0</v>
      </c>
    </row>
    <row r="89" spans="1:14" x14ac:dyDescent="0.3">
      <c r="A89" t="s">
        <v>14</v>
      </c>
      <c r="B89" t="s">
        <v>15</v>
      </c>
      <c r="C89">
        <v>1</v>
      </c>
      <c r="D89" t="s">
        <v>193</v>
      </c>
      <c r="E89" t="s">
        <v>194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195</v>
      </c>
      <c r="L89">
        <v>0</v>
      </c>
      <c r="M89" t="s">
        <v>20</v>
      </c>
      <c r="N89">
        <v>0</v>
      </c>
    </row>
    <row r="90" spans="1:14" x14ac:dyDescent="0.3">
      <c r="A90" t="s">
        <v>14</v>
      </c>
      <c r="B90" t="s">
        <v>15</v>
      </c>
      <c r="C90">
        <v>1</v>
      </c>
      <c r="D90" t="s">
        <v>196</v>
      </c>
      <c r="E90" t="s">
        <v>197</v>
      </c>
      <c r="F90" t="s">
        <v>18</v>
      </c>
      <c r="G90" t="s">
        <v>18</v>
      </c>
      <c r="H90" t="s">
        <v>18</v>
      </c>
      <c r="I90" t="s">
        <v>18</v>
      </c>
      <c r="J90" t="s">
        <v>18</v>
      </c>
      <c r="K90" t="s">
        <v>195</v>
      </c>
      <c r="L90">
        <v>0</v>
      </c>
      <c r="M90" t="s">
        <v>20</v>
      </c>
      <c r="N90">
        <v>0</v>
      </c>
    </row>
    <row r="91" spans="1:14" x14ac:dyDescent="0.3">
      <c r="A91" t="s">
        <v>14</v>
      </c>
      <c r="B91" t="s">
        <v>15</v>
      </c>
      <c r="C91">
        <v>1</v>
      </c>
      <c r="D91" t="s">
        <v>198</v>
      </c>
      <c r="E91" t="s">
        <v>199</v>
      </c>
      <c r="F91" t="s">
        <v>18</v>
      </c>
      <c r="G91" t="s">
        <v>18</v>
      </c>
      <c r="H91" t="s">
        <v>18</v>
      </c>
      <c r="I91" t="s">
        <v>18</v>
      </c>
      <c r="J91" t="s">
        <v>18</v>
      </c>
      <c r="K91" t="s">
        <v>195</v>
      </c>
      <c r="L91">
        <v>0</v>
      </c>
      <c r="M91" t="s">
        <v>20</v>
      </c>
      <c r="N91">
        <v>0</v>
      </c>
    </row>
    <row r="92" spans="1:14" x14ac:dyDescent="0.3">
      <c r="A92" t="s">
        <v>14</v>
      </c>
      <c r="B92" t="s">
        <v>15</v>
      </c>
      <c r="C92">
        <v>1</v>
      </c>
      <c r="D92" t="s">
        <v>200</v>
      </c>
      <c r="E92" t="s">
        <v>201</v>
      </c>
      <c r="F92">
        <v>19.529627502912401</v>
      </c>
      <c r="G92" t="s">
        <v>18</v>
      </c>
      <c r="H92" t="s">
        <v>18</v>
      </c>
      <c r="I92" t="s">
        <v>18</v>
      </c>
      <c r="J92" t="s">
        <v>18</v>
      </c>
      <c r="K92" t="s">
        <v>19</v>
      </c>
      <c r="L92">
        <v>0</v>
      </c>
      <c r="M92" t="s">
        <v>20</v>
      </c>
      <c r="N92">
        <v>0</v>
      </c>
    </row>
    <row r="93" spans="1:14" x14ac:dyDescent="0.3">
      <c r="A93" t="s">
        <v>14</v>
      </c>
      <c r="B93" t="s">
        <v>15</v>
      </c>
      <c r="C93">
        <v>1</v>
      </c>
      <c r="D93" t="s">
        <v>202</v>
      </c>
      <c r="E93" t="s">
        <v>203</v>
      </c>
      <c r="F93">
        <v>20.013026444989901</v>
      </c>
      <c r="G93" t="s">
        <v>18</v>
      </c>
      <c r="H93" t="s">
        <v>18</v>
      </c>
      <c r="I93" t="s">
        <v>18</v>
      </c>
      <c r="J93" t="s">
        <v>18</v>
      </c>
      <c r="K93" t="s">
        <v>19</v>
      </c>
      <c r="L93">
        <v>0</v>
      </c>
      <c r="M93" t="s">
        <v>20</v>
      </c>
      <c r="N93">
        <v>0</v>
      </c>
    </row>
    <row r="94" spans="1:14" x14ac:dyDescent="0.3">
      <c r="A94" t="s">
        <v>14</v>
      </c>
      <c r="B94" t="s">
        <v>15</v>
      </c>
      <c r="C94">
        <v>1</v>
      </c>
      <c r="D94" t="s">
        <v>204</v>
      </c>
      <c r="E94" t="s">
        <v>205</v>
      </c>
      <c r="F94">
        <v>20.269392577121199</v>
      </c>
      <c r="G94" t="s">
        <v>18</v>
      </c>
      <c r="H94" t="s">
        <v>18</v>
      </c>
      <c r="I94" t="s">
        <v>18</v>
      </c>
      <c r="J94" t="s">
        <v>18</v>
      </c>
      <c r="K94" t="s">
        <v>19</v>
      </c>
      <c r="L94">
        <v>0</v>
      </c>
      <c r="M94" t="s">
        <v>20</v>
      </c>
      <c r="N94">
        <v>0</v>
      </c>
    </row>
    <row r="95" spans="1:14" x14ac:dyDescent="0.3">
      <c r="A95" t="s">
        <v>14</v>
      </c>
      <c r="B95" t="s">
        <v>15</v>
      </c>
      <c r="C95">
        <v>1</v>
      </c>
      <c r="D95" t="s">
        <v>206</v>
      </c>
      <c r="E95" t="s">
        <v>207</v>
      </c>
      <c r="F95" t="s">
        <v>18</v>
      </c>
      <c r="G95" t="s">
        <v>18</v>
      </c>
      <c r="H95" t="s">
        <v>18</v>
      </c>
      <c r="I95" t="s">
        <v>18</v>
      </c>
      <c r="J95" t="s">
        <v>18</v>
      </c>
      <c r="K95" t="s">
        <v>195</v>
      </c>
      <c r="L95">
        <v>0</v>
      </c>
      <c r="M95" t="s">
        <v>20</v>
      </c>
      <c r="N95">
        <v>0</v>
      </c>
    </row>
    <row r="96" spans="1:14" x14ac:dyDescent="0.3">
      <c r="A96" t="s">
        <v>14</v>
      </c>
      <c r="B96" t="s">
        <v>15</v>
      </c>
      <c r="C96">
        <v>1</v>
      </c>
      <c r="D96" t="s">
        <v>208</v>
      </c>
      <c r="E96" t="s">
        <v>209</v>
      </c>
      <c r="F96" t="s">
        <v>18</v>
      </c>
      <c r="G96" t="s">
        <v>18</v>
      </c>
      <c r="H96" t="s">
        <v>18</v>
      </c>
      <c r="I96" t="s">
        <v>18</v>
      </c>
      <c r="J96" t="s">
        <v>18</v>
      </c>
      <c r="K96" t="s">
        <v>195</v>
      </c>
      <c r="L96">
        <v>0</v>
      </c>
      <c r="M96" t="s">
        <v>20</v>
      </c>
      <c r="N96">
        <v>0</v>
      </c>
    </row>
    <row r="97" spans="1:14" x14ac:dyDescent="0.3">
      <c r="A97" t="s">
        <v>14</v>
      </c>
      <c r="B97" t="s">
        <v>15</v>
      </c>
      <c r="C97">
        <v>1</v>
      </c>
      <c r="D97" t="s">
        <v>210</v>
      </c>
      <c r="E97" t="s">
        <v>211</v>
      </c>
      <c r="F97" t="s">
        <v>18</v>
      </c>
      <c r="G97" t="s">
        <v>18</v>
      </c>
      <c r="H97" t="s">
        <v>18</v>
      </c>
      <c r="I97" t="s">
        <v>18</v>
      </c>
      <c r="J97" t="s">
        <v>18</v>
      </c>
      <c r="K97" t="s">
        <v>195</v>
      </c>
      <c r="L97">
        <v>0</v>
      </c>
      <c r="M97" t="s">
        <v>20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0F83E-4239-48B0-B9C1-8204C6DDF319}">
  <dimension ref="A1:N91"/>
  <sheetViews>
    <sheetView workbookViewId="0">
      <selection activeCell="N34" sqref="K1:N34"/>
    </sheetView>
  </sheetViews>
  <sheetFormatPr defaultRowHeight="14.4" x14ac:dyDescent="0.3"/>
  <cols>
    <col min="2" max="2" width="11.88671875" bestFit="1" customWidth="1"/>
    <col min="3" max="3" width="11.88671875" customWidth="1"/>
    <col min="4" max="4" width="12.109375" bestFit="1" customWidth="1"/>
  </cols>
  <sheetData>
    <row r="1" spans="1:14" x14ac:dyDescent="0.3">
      <c r="A1" t="s">
        <v>3</v>
      </c>
      <c r="B1" t="s">
        <v>4</v>
      </c>
      <c r="D1" t="s">
        <v>5</v>
      </c>
      <c r="E1" t="s">
        <v>212</v>
      </c>
      <c r="F1" t="s">
        <v>213</v>
      </c>
    </row>
    <row r="2" spans="1:14" x14ac:dyDescent="0.3">
      <c r="A2" t="s">
        <v>16</v>
      </c>
      <c r="B2" t="s">
        <v>17</v>
      </c>
      <c r="C2" s="1" t="s">
        <v>214</v>
      </c>
      <c r="D2">
        <v>19.035149502733301</v>
      </c>
      <c r="E2">
        <f>AVERAGE(D2:D4)</f>
        <v>18.995682250479632</v>
      </c>
      <c r="F2">
        <f>STDEV(D2:D4)</f>
        <v>4.0207944205284042E-2</v>
      </c>
      <c r="M2" t="s">
        <v>304</v>
      </c>
      <c r="N2" t="s">
        <v>305</v>
      </c>
    </row>
    <row r="3" spans="1:14" x14ac:dyDescent="0.3">
      <c r="A3" t="s">
        <v>21</v>
      </c>
      <c r="B3" t="s">
        <v>22</v>
      </c>
      <c r="C3" s="1" t="s">
        <v>215</v>
      </c>
      <c r="D3">
        <v>18.997124808543401</v>
      </c>
      <c r="K3" s="8" t="s">
        <v>306</v>
      </c>
      <c r="L3" s="3">
        <v>1</v>
      </c>
      <c r="M3">
        <v>18.995682250479632</v>
      </c>
      <c r="N3">
        <v>4.0207944205284042E-2</v>
      </c>
    </row>
    <row r="4" spans="1:14" x14ac:dyDescent="0.3">
      <c r="A4" t="s">
        <v>23</v>
      </c>
      <c r="B4" t="s">
        <v>24</v>
      </c>
      <c r="C4" s="1" t="s">
        <v>216</v>
      </c>
      <c r="D4">
        <v>18.954772440162198</v>
      </c>
      <c r="K4" s="8"/>
      <c r="L4" s="3">
        <v>2</v>
      </c>
      <c r="M4">
        <v>18.412589165693099</v>
      </c>
      <c r="N4">
        <v>0.86729251010906805</v>
      </c>
    </row>
    <row r="5" spans="1:14" x14ac:dyDescent="0.3">
      <c r="A5" t="s">
        <v>25</v>
      </c>
      <c r="B5" t="s">
        <v>26</v>
      </c>
      <c r="C5" s="1" t="s">
        <v>217</v>
      </c>
      <c r="D5">
        <v>19.276695765182801</v>
      </c>
      <c r="E5">
        <f>AVERAGE(D5:D7)</f>
        <v>19.320992142886301</v>
      </c>
      <c r="F5">
        <f>STDEV(D5:D7)</f>
        <v>3.9680260389927079E-2</v>
      </c>
      <c r="K5" s="8"/>
      <c r="L5" s="3">
        <v>3</v>
      </c>
      <c r="M5">
        <v>19.224821815950435</v>
      </c>
      <c r="N5">
        <v>2.1604544652410403E-2</v>
      </c>
    </row>
    <row r="6" spans="1:14" x14ac:dyDescent="0.3">
      <c r="A6" t="s">
        <v>27</v>
      </c>
      <c r="B6" t="s">
        <v>28</v>
      </c>
      <c r="C6" s="1" t="s">
        <v>218</v>
      </c>
      <c r="D6">
        <v>19.353284110933899</v>
      </c>
      <c r="K6" s="8" t="s">
        <v>307</v>
      </c>
      <c r="L6" s="3">
        <v>1</v>
      </c>
      <c r="M6">
        <v>19.250666255498569</v>
      </c>
      <c r="N6">
        <v>0.20916866255126876</v>
      </c>
    </row>
    <row r="7" spans="1:14" x14ac:dyDescent="0.3">
      <c r="A7" t="s">
        <v>29</v>
      </c>
      <c r="B7" t="s">
        <v>30</v>
      </c>
      <c r="C7" s="1" t="s">
        <v>219</v>
      </c>
      <c r="D7">
        <v>19.332996552542198</v>
      </c>
      <c r="K7" s="8"/>
      <c r="L7" s="3">
        <v>2</v>
      </c>
      <c r="M7">
        <v>18.853804106228033</v>
      </c>
      <c r="N7">
        <v>1.0916099585202015</v>
      </c>
    </row>
    <row r="8" spans="1:14" x14ac:dyDescent="0.3">
      <c r="A8" t="s">
        <v>31</v>
      </c>
      <c r="B8" t="s">
        <v>32</v>
      </c>
      <c r="C8" s="2" t="s">
        <v>220</v>
      </c>
      <c r="D8">
        <v>19.450833595948598</v>
      </c>
      <c r="E8">
        <f>AVERAGE(D8:D10)</f>
        <v>19.480095701778097</v>
      </c>
      <c r="F8">
        <f>STDEV(D8:D10)</f>
        <v>2.5509837643144545E-2</v>
      </c>
      <c r="K8" s="8"/>
      <c r="L8" s="3">
        <v>3</v>
      </c>
      <c r="M8">
        <v>19.510302368003167</v>
      </c>
      <c r="N8">
        <v>9.7852794107752532E-3</v>
      </c>
    </row>
    <row r="9" spans="1:14" x14ac:dyDescent="0.3">
      <c r="A9" t="s">
        <v>33</v>
      </c>
      <c r="B9" t="s">
        <v>34</v>
      </c>
      <c r="C9" s="2" t="s">
        <v>221</v>
      </c>
      <c r="D9">
        <v>19.497650568708298</v>
      </c>
      <c r="K9" s="8" t="s">
        <v>308</v>
      </c>
      <c r="L9" s="3">
        <v>1</v>
      </c>
      <c r="M9">
        <v>19.821407870622</v>
      </c>
      <c r="N9">
        <v>0.2638477857282599</v>
      </c>
    </row>
    <row r="10" spans="1:14" x14ac:dyDescent="0.3">
      <c r="A10" t="s">
        <v>35</v>
      </c>
      <c r="B10" t="s">
        <v>36</v>
      </c>
      <c r="C10" s="2" t="s">
        <v>222</v>
      </c>
      <c r="D10">
        <v>19.491802940677399</v>
      </c>
      <c r="K10" s="8"/>
      <c r="L10" s="3">
        <v>2</v>
      </c>
      <c r="M10">
        <v>18.889911243733366</v>
      </c>
      <c r="N10">
        <v>0.89404533836440525</v>
      </c>
    </row>
    <row r="11" spans="1:14" x14ac:dyDescent="0.3">
      <c r="A11" t="s">
        <v>37</v>
      </c>
      <c r="B11" t="s">
        <v>38</v>
      </c>
      <c r="C11" s="2" t="s">
        <v>223</v>
      </c>
      <c r="D11">
        <v>21.8242316355642</v>
      </c>
      <c r="E11">
        <f>AVERAGE(D11:D13)</f>
        <v>21.837523792337397</v>
      </c>
      <c r="F11">
        <f>STDEV(D11:D13)</f>
        <v>1.7861648325253356E-2</v>
      </c>
      <c r="K11" s="8"/>
      <c r="L11" s="3">
        <v>3</v>
      </c>
      <c r="M11">
        <v>19.527376063530667</v>
      </c>
      <c r="N11">
        <v>3.6316451494712923E-2</v>
      </c>
    </row>
    <row r="12" spans="1:14" x14ac:dyDescent="0.3">
      <c r="A12" t="s">
        <v>39</v>
      </c>
      <c r="B12" t="s">
        <v>40</v>
      </c>
      <c r="C12" s="2" t="s">
        <v>224</v>
      </c>
      <c r="D12">
        <v>21.8305123670307</v>
      </c>
      <c r="K12" s="8" t="s">
        <v>309</v>
      </c>
      <c r="L12" s="3">
        <v>1</v>
      </c>
      <c r="M12">
        <v>20.817334871303299</v>
      </c>
      <c r="N12">
        <v>0.29618281147646042</v>
      </c>
    </row>
    <row r="13" spans="1:14" x14ac:dyDescent="0.3">
      <c r="A13" t="s">
        <v>41</v>
      </c>
      <c r="B13" t="s">
        <v>42</v>
      </c>
      <c r="C13" s="2" t="s">
        <v>225</v>
      </c>
      <c r="D13">
        <v>21.857827374417301</v>
      </c>
      <c r="K13" s="8"/>
      <c r="L13" s="3">
        <v>2</v>
      </c>
      <c r="M13">
        <v>19.320992142886301</v>
      </c>
      <c r="N13">
        <v>3.9680260389927079E-2</v>
      </c>
    </row>
    <row r="14" spans="1:14" x14ac:dyDescent="0.3">
      <c r="A14" t="s">
        <v>43</v>
      </c>
      <c r="B14" t="s">
        <v>44</v>
      </c>
      <c r="C14" s="1" t="s">
        <v>226</v>
      </c>
      <c r="D14">
        <v>19.045272420068802</v>
      </c>
      <c r="E14">
        <f>AVERAGE(D14:D16)</f>
        <v>19.250666255498569</v>
      </c>
      <c r="F14">
        <f>STDEV(D14:D16)</f>
        <v>0.20916866255126876</v>
      </c>
      <c r="K14" s="8"/>
      <c r="L14" s="3">
        <v>3</v>
      </c>
      <c r="M14">
        <v>20.365280928503967</v>
      </c>
      <c r="N14">
        <v>6.5961767655837583E-2</v>
      </c>
    </row>
    <row r="15" spans="1:14" x14ac:dyDescent="0.3">
      <c r="A15" t="s">
        <v>45</v>
      </c>
      <c r="B15" t="s">
        <v>46</v>
      </c>
      <c r="C15" s="1" t="s">
        <v>227</v>
      </c>
      <c r="D15">
        <v>19.243310646349801</v>
      </c>
      <c r="K15" s="8" t="s">
        <v>310</v>
      </c>
      <c r="L15" s="3">
        <v>1</v>
      </c>
      <c r="M15">
        <v>22.429969262123333</v>
      </c>
      <c r="N15">
        <v>0.7924578699792133</v>
      </c>
    </row>
    <row r="16" spans="1:14" x14ac:dyDescent="0.3">
      <c r="A16" t="s">
        <v>47</v>
      </c>
      <c r="B16" t="s">
        <v>48</v>
      </c>
      <c r="C16" s="1" t="s">
        <v>228</v>
      </c>
      <c r="D16">
        <v>19.4634157000771</v>
      </c>
      <c r="K16" s="8"/>
      <c r="L16" s="3">
        <v>2</v>
      </c>
      <c r="M16">
        <v>20.031701188285698</v>
      </c>
      <c r="N16">
        <v>1.6256895376752754E-2</v>
      </c>
    </row>
    <row r="17" spans="1:14" x14ac:dyDescent="0.3">
      <c r="A17" t="s">
        <v>49</v>
      </c>
      <c r="B17" t="s">
        <v>50</v>
      </c>
      <c r="C17" s="1" t="s">
        <v>229</v>
      </c>
      <c r="D17">
        <v>20.0229759368817</v>
      </c>
      <c r="E17">
        <f>AVERAGE(D17:D19)</f>
        <v>20.031701188285698</v>
      </c>
      <c r="F17">
        <f>STDEV(D17:D19)</f>
        <v>1.6256895376752754E-2</v>
      </c>
      <c r="K17" s="8"/>
      <c r="L17" s="3">
        <v>3</v>
      </c>
      <c r="M17">
        <v>21.329486972587734</v>
      </c>
      <c r="N17">
        <v>4.0013746271274908E-2</v>
      </c>
    </row>
    <row r="18" spans="1:14" x14ac:dyDescent="0.3">
      <c r="A18" t="s">
        <v>51</v>
      </c>
      <c r="B18" t="s">
        <v>52</v>
      </c>
      <c r="C18" s="1" t="s">
        <v>230</v>
      </c>
      <c r="D18">
        <v>20.050457880065199</v>
      </c>
    </row>
    <row r="19" spans="1:14" x14ac:dyDescent="0.3">
      <c r="A19" t="s">
        <v>53</v>
      </c>
      <c r="B19" t="s">
        <v>54</v>
      </c>
      <c r="C19" s="1" t="s">
        <v>231</v>
      </c>
      <c r="D19">
        <v>20.021669747910199</v>
      </c>
    </row>
    <row r="20" spans="1:14" x14ac:dyDescent="0.3">
      <c r="A20" t="s">
        <v>55</v>
      </c>
      <c r="B20" t="s">
        <v>56</v>
      </c>
      <c r="C20" s="2" t="s">
        <v>232</v>
      </c>
      <c r="D20">
        <v>19.709718521926099</v>
      </c>
      <c r="E20">
        <f>AVERAGE(D20:D22)</f>
        <v>19.825734152510602</v>
      </c>
      <c r="F20">
        <f>STDEV(D20:D22)</f>
        <v>0.103304947578006</v>
      </c>
      <c r="K20" s="8" t="s">
        <v>311</v>
      </c>
      <c r="L20" s="3">
        <v>1</v>
      </c>
      <c r="M20">
        <v>19.480095701778097</v>
      </c>
      <c r="N20">
        <v>2.5509837643144545E-2</v>
      </c>
    </row>
    <row r="21" spans="1:14" x14ac:dyDescent="0.3">
      <c r="A21" t="s">
        <v>57</v>
      </c>
      <c r="B21" t="s">
        <v>58</v>
      </c>
      <c r="C21" s="2" t="s">
        <v>233</v>
      </c>
      <c r="D21">
        <v>19.8597171412862</v>
      </c>
      <c r="K21" s="8"/>
      <c r="L21" s="3">
        <v>2</v>
      </c>
      <c r="M21">
        <v>19.962564529661734</v>
      </c>
      <c r="N21">
        <v>0.2089302122790907</v>
      </c>
    </row>
    <row r="22" spans="1:14" x14ac:dyDescent="0.3">
      <c r="A22" t="s">
        <v>59</v>
      </c>
      <c r="B22" t="s">
        <v>60</v>
      </c>
      <c r="C22" s="2" t="s">
        <v>234</v>
      </c>
      <c r="D22">
        <v>19.9077667943195</v>
      </c>
      <c r="K22" s="8"/>
      <c r="L22" s="3">
        <v>3</v>
      </c>
      <c r="M22">
        <v>20.484266309110101</v>
      </c>
      <c r="N22">
        <v>2.4151634673613871E-2</v>
      </c>
    </row>
    <row r="23" spans="1:14" x14ac:dyDescent="0.3">
      <c r="A23" t="s">
        <v>61</v>
      </c>
      <c r="B23" t="s">
        <v>62</v>
      </c>
      <c r="C23" s="2" t="s">
        <v>235</v>
      </c>
      <c r="D23">
        <v>24.114241430578399</v>
      </c>
      <c r="E23">
        <f>AVERAGE(D23:D25)</f>
        <v>24.120231165444167</v>
      </c>
      <c r="F23">
        <f>STDEV(D23:D25)</f>
        <v>3.6656536944433625E-2</v>
      </c>
      <c r="K23" s="8" t="s">
        <v>312</v>
      </c>
      <c r="L23" s="3">
        <v>1</v>
      </c>
      <c r="M23">
        <v>19.825734152510602</v>
      </c>
      <c r="N23">
        <v>0.103304947578006</v>
      </c>
    </row>
    <row r="24" spans="1:14" x14ac:dyDescent="0.3">
      <c r="A24" t="s">
        <v>63</v>
      </c>
      <c r="B24" t="s">
        <v>64</v>
      </c>
      <c r="C24" s="2" t="s">
        <v>236</v>
      </c>
      <c r="D24">
        <v>24.159513689289899</v>
      </c>
      <c r="K24" s="8"/>
      <c r="L24" s="3">
        <v>2</v>
      </c>
      <c r="M24">
        <v>20.063455323617134</v>
      </c>
      <c r="N24">
        <v>0.3981931880595353</v>
      </c>
    </row>
    <row r="25" spans="1:14" x14ac:dyDescent="0.3">
      <c r="A25" t="s">
        <v>65</v>
      </c>
      <c r="B25" t="s">
        <v>66</v>
      </c>
      <c r="C25" s="2" t="s">
        <v>237</v>
      </c>
      <c r="D25">
        <v>24.0869383764642</v>
      </c>
      <c r="K25" s="8"/>
      <c r="L25" s="3">
        <v>3</v>
      </c>
      <c r="M25">
        <v>20.309362029827899</v>
      </c>
      <c r="N25">
        <v>4.0914963883088608E-2</v>
      </c>
    </row>
    <row r="26" spans="1:14" x14ac:dyDescent="0.3">
      <c r="A26" t="s">
        <v>67</v>
      </c>
      <c r="B26" t="s">
        <v>68</v>
      </c>
      <c r="C26" s="1" t="s">
        <v>238</v>
      </c>
      <c r="D26">
        <v>19.5299738632682</v>
      </c>
      <c r="E26">
        <f>AVERAGE(D26:D28)</f>
        <v>19.821407870622</v>
      </c>
      <c r="F26">
        <f>STDEV(D26:D28)</f>
        <v>0.2638477857282599</v>
      </c>
      <c r="K26" s="8" t="s">
        <v>313</v>
      </c>
      <c r="L26" s="3">
        <v>1</v>
      </c>
      <c r="M26">
        <v>21.128389180697365</v>
      </c>
      <c r="N26">
        <v>0.33251211876807757</v>
      </c>
    </row>
    <row r="27" spans="1:14" x14ac:dyDescent="0.3">
      <c r="A27" t="s">
        <v>69</v>
      </c>
      <c r="B27" t="s">
        <v>70</v>
      </c>
      <c r="C27" s="1" t="s">
        <v>239</v>
      </c>
      <c r="D27">
        <v>20.044035982417199</v>
      </c>
      <c r="K27" s="8"/>
      <c r="L27" s="3">
        <v>2</v>
      </c>
      <c r="M27">
        <v>19.937348841674503</v>
      </c>
      <c r="N27">
        <v>0.37564400166575174</v>
      </c>
    </row>
    <row r="28" spans="1:14" x14ac:dyDescent="0.3">
      <c r="A28" t="s">
        <v>71</v>
      </c>
      <c r="B28" t="s">
        <v>72</v>
      </c>
      <c r="C28" s="1" t="s">
        <v>240</v>
      </c>
      <c r="D28">
        <v>19.890213766180601</v>
      </c>
      <c r="K28" s="8"/>
      <c r="L28" s="3">
        <v>3</v>
      </c>
      <c r="M28">
        <v>20.906014141114266</v>
      </c>
      <c r="N28">
        <v>1.9936529478790412E-2</v>
      </c>
    </row>
    <row r="29" spans="1:14" x14ac:dyDescent="0.3">
      <c r="A29" t="s">
        <v>73</v>
      </c>
      <c r="B29" t="s">
        <v>74</v>
      </c>
      <c r="C29" s="1" t="s">
        <v>241</v>
      </c>
      <c r="D29">
        <v>19.213570643182901</v>
      </c>
      <c r="E29">
        <f>AVERAGE(D29:D31)</f>
        <v>19.224821815950435</v>
      </c>
      <c r="F29">
        <f>STDEV(D29:D31)</f>
        <v>2.1604544652410403E-2</v>
      </c>
      <c r="K29" s="8" t="s">
        <v>314</v>
      </c>
      <c r="L29" s="3">
        <v>1</v>
      </c>
      <c r="M29">
        <v>22.066004139490332</v>
      </c>
      <c r="N29">
        <v>0.5387397257077492</v>
      </c>
    </row>
    <row r="30" spans="1:14" x14ac:dyDescent="0.3">
      <c r="A30" t="s">
        <v>75</v>
      </c>
      <c r="B30" t="s">
        <v>76</v>
      </c>
      <c r="C30" s="1" t="s">
        <v>242</v>
      </c>
      <c r="D30">
        <v>19.249729899142299</v>
      </c>
      <c r="K30" s="8"/>
      <c r="L30" s="3">
        <v>2</v>
      </c>
      <c r="M30">
        <v>21.837523792337397</v>
      </c>
      <c r="N30">
        <v>1.7861648325253356E-2</v>
      </c>
    </row>
    <row r="31" spans="1:14" x14ac:dyDescent="0.3">
      <c r="A31" t="s">
        <v>77</v>
      </c>
      <c r="B31" t="s">
        <v>78</v>
      </c>
      <c r="C31" s="1" t="s">
        <v>243</v>
      </c>
      <c r="D31">
        <v>19.2111649055261</v>
      </c>
      <c r="K31" s="8"/>
      <c r="L31" s="3">
        <v>3</v>
      </c>
      <c r="M31">
        <v>22.761931902870501</v>
      </c>
      <c r="N31">
        <v>1.2874333210429058E-2</v>
      </c>
    </row>
    <row r="32" spans="1:14" x14ac:dyDescent="0.3">
      <c r="A32" t="s">
        <v>79</v>
      </c>
      <c r="B32" t="s">
        <v>80</v>
      </c>
      <c r="C32" s="2" t="s">
        <v>244</v>
      </c>
      <c r="D32">
        <v>20.802188546966502</v>
      </c>
      <c r="E32">
        <f>AVERAGE(D32:D34)</f>
        <v>21.128389180697365</v>
      </c>
      <c r="F32">
        <f>STDEV(D32:D34)</f>
        <v>0.33251211876807757</v>
      </c>
      <c r="K32" s="8" t="s">
        <v>315</v>
      </c>
      <c r="L32" s="3">
        <v>1</v>
      </c>
      <c r="M32">
        <v>23.725553358742065</v>
      </c>
      <c r="N32">
        <v>0.55832329815102288</v>
      </c>
    </row>
    <row r="33" spans="1:14" x14ac:dyDescent="0.3">
      <c r="A33" t="s">
        <v>81</v>
      </c>
      <c r="B33" t="s">
        <v>82</v>
      </c>
      <c r="C33" s="2" t="s">
        <v>245</v>
      </c>
      <c r="D33">
        <v>21.116106576379401</v>
      </c>
      <c r="K33" s="8"/>
      <c r="L33" s="3">
        <v>2</v>
      </c>
      <c r="M33">
        <v>24.120231165444167</v>
      </c>
      <c r="N33">
        <v>3.6656536944433625E-2</v>
      </c>
    </row>
    <row r="34" spans="1:14" x14ac:dyDescent="0.3">
      <c r="A34" t="s">
        <v>83</v>
      </c>
      <c r="B34" t="s">
        <v>84</v>
      </c>
      <c r="C34" s="2" t="s">
        <v>246</v>
      </c>
      <c r="D34">
        <v>21.466872418746199</v>
      </c>
      <c r="K34" s="8"/>
      <c r="L34" s="3">
        <v>3</v>
      </c>
      <c r="M34">
        <v>24.003859288336631</v>
      </c>
      <c r="N34">
        <v>2.3258343123990367E-2</v>
      </c>
    </row>
    <row r="35" spans="1:14" x14ac:dyDescent="0.3">
      <c r="A35" t="s">
        <v>85</v>
      </c>
      <c r="B35" t="s">
        <v>86</v>
      </c>
      <c r="C35" s="2" t="s">
        <v>247</v>
      </c>
      <c r="D35">
        <v>20.456685791730202</v>
      </c>
      <c r="E35">
        <f>AVERAGE(D35:D37)</f>
        <v>20.484266309110101</v>
      </c>
      <c r="F35">
        <f>STDEV(D35:D37)</f>
        <v>2.4151634673613871E-2</v>
      </c>
    </row>
    <row r="36" spans="1:14" x14ac:dyDescent="0.3">
      <c r="A36" t="s">
        <v>87</v>
      </c>
      <c r="B36" t="s">
        <v>88</v>
      </c>
      <c r="C36" s="2" t="s">
        <v>248</v>
      </c>
      <c r="D36">
        <v>20.501632564612201</v>
      </c>
    </row>
    <row r="37" spans="1:14" x14ac:dyDescent="0.3">
      <c r="A37" t="s">
        <v>89</v>
      </c>
      <c r="B37" t="s">
        <v>90</v>
      </c>
      <c r="C37" s="2" t="s">
        <v>249</v>
      </c>
      <c r="D37">
        <v>20.4944805709879</v>
      </c>
    </row>
    <row r="38" spans="1:14" x14ac:dyDescent="0.3">
      <c r="A38" t="s">
        <v>91</v>
      </c>
      <c r="B38" t="s">
        <v>92</v>
      </c>
      <c r="C38" s="1" t="s">
        <v>250</v>
      </c>
      <c r="D38">
        <v>20.476514753561801</v>
      </c>
      <c r="E38">
        <f>AVERAGE(D38:D40)</f>
        <v>20.817334871303299</v>
      </c>
      <c r="F38">
        <f>STDEV(D38:D40)</f>
        <v>0.29618281147646042</v>
      </c>
    </row>
    <row r="39" spans="1:14" x14ac:dyDescent="0.3">
      <c r="A39" t="s">
        <v>93</v>
      </c>
      <c r="B39" t="s">
        <v>94</v>
      </c>
      <c r="C39" s="1" t="s">
        <v>251</v>
      </c>
      <c r="D39">
        <v>20.963138156287499</v>
      </c>
    </row>
    <row r="40" spans="1:14" x14ac:dyDescent="0.3">
      <c r="A40" t="s">
        <v>95</v>
      </c>
      <c r="B40" t="s">
        <v>96</v>
      </c>
      <c r="C40" s="1" t="s">
        <v>252</v>
      </c>
      <c r="D40">
        <v>21.012351704060599</v>
      </c>
    </row>
    <row r="41" spans="1:14" x14ac:dyDescent="0.3">
      <c r="A41" t="s">
        <v>97</v>
      </c>
      <c r="B41" t="s">
        <v>98</v>
      </c>
      <c r="C41" s="1" t="s">
        <v>253</v>
      </c>
      <c r="D41">
        <v>19.506440792169201</v>
      </c>
      <c r="E41">
        <f>AVERAGE(D41:D43)</f>
        <v>19.510302368003167</v>
      </c>
      <c r="F41">
        <f>STDEV(D41:D43)</f>
        <v>9.7852794107752532E-3</v>
      </c>
    </row>
    <row r="42" spans="1:14" x14ac:dyDescent="0.3">
      <c r="A42" t="s">
        <v>99</v>
      </c>
      <c r="B42" t="s">
        <v>100</v>
      </c>
      <c r="C42" s="1" t="s">
        <v>254</v>
      </c>
      <c r="D42">
        <v>19.521429234824001</v>
      </c>
    </row>
    <row r="43" spans="1:14" x14ac:dyDescent="0.3">
      <c r="A43" t="s">
        <v>101</v>
      </c>
      <c r="B43" t="s">
        <v>102</v>
      </c>
      <c r="C43" s="1" t="s">
        <v>255</v>
      </c>
      <c r="D43">
        <v>19.503037077016302</v>
      </c>
    </row>
    <row r="44" spans="1:14" x14ac:dyDescent="0.3">
      <c r="A44" t="s">
        <v>103</v>
      </c>
      <c r="B44" t="s">
        <v>104</v>
      </c>
      <c r="C44" s="2" t="s">
        <v>256</v>
      </c>
      <c r="D44">
        <v>21.6697337499063</v>
      </c>
      <c r="E44">
        <f>AVERAGE(D44:D46)</f>
        <v>22.066004139490332</v>
      </c>
      <c r="F44">
        <f>STDEV(D44:D46)</f>
        <v>0.5387397257077492</v>
      </c>
    </row>
    <row r="45" spans="1:14" x14ac:dyDescent="0.3">
      <c r="A45" t="s">
        <v>105</v>
      </c>
      <c r="B45" t="s">
        <v>106</v>
      </c>
      <c r="C45" s="2" t="s">
        <v>257</v>
      </c>
      <c r="D45">
        <v>21.848846876115999</v>
      </c>
    </row>
    <row r="46" spans="1:14" x14ac:dyDescent="0.3">
      <c r="A46" t="s">
        <v>107</v>
      </c>
      <c r="B46" t="s">
        <v>108</v>
      </c>
      <c r="C46" s="2" t="s">
        <v>258</v>
      </c>
      <c r="D46">
        <v>22.6794317924487</v>
      </c>
    </row>
    <row r="47" spans="1:14" x14ac:dyDescent="0.3">
      <c r="A47" t="s">
        <v>109</v>
      </c>
      <c r="B47" t="s">
        <v>110</v>
      </c>
      <c r="C47" s="2" t="s">
        <v>259</v>
      </c>
      <c r="D47">
        <v>20.269610305549399</v>
      </c>
      <c r="E47">
        <f>AVERAGE(D47:D49)</f>
        <v>20.309362029827899</v>
      </c>
      <c r="F47">
        <f>STDEV(D47:D49)</f>
        <v>4.0914963883088608E-2</v>
      </c>
    </row>
    <row r="48" spans="1:14" x14ac:dyDescent="0.3">
      <c r="A48" t="s">
        <v>111</v>
      </c>
      <c r="B48" t="s">
        <v>112</v>
      </c>
      <c r="C48" s="2" t="s">
        <v>260</v>
      </c>
      <c r="D48">
        <v>20.351348626514401</v>
      </c>
    </row>
    <row r="49" spans="1:6" x14ac:dyDescent="0.3">
      <c r="A49" t="s">
        <v>113</v>
      </c>
      <c r="B49" t="s">
        <v>114</v>
      </c>
      <c r="C49" s="2" t="s">
        <v>261</v>
      </c>
      <c r="D49">
        <v>20.307127157419899</v>
      </c>
    </row>
    <row r="50" spans="1:6" x14ac:dyDescent="0.3">
      <c r="A50" t="s">
        <v>115</v>
      </c>
      <c r="B50" t="s">
        <v>116</v>
      </c>
      <c r="C50" s="1" t="s">
        <v>262</v>
      </c>
      <c r="D50">
        <v>21.565789919553598</v>
      </c>
      <c r="E50">
        <f>AVERAGE(D50:D52)</f>
        <v>22.429969262123333</v>
      </c>
      <c r="F50">
        <f>STDEV(D50:D52)</f>
        <v>0.7924578699792133</v>
      </c>
    </row>
    <row r="51" spans="1:6" x14ac:dyDescent="0.3">
      <c r="A51" t="s">
        <v>117</v>
      </c>
      <c r="B51" t="s">
        <v>118</v>
      </c>
      <c r="C51" s="1" t="s">
        <v>263</v>
      </c>
      <c r="D51">
        <v>22.601511387653499</v>
      </c>
    </row>
    <row r="52" spans="1:6" x14ac:dyDescent="0.3">
      <c r="A52" t="s">
        <v>119</v>
      </c>
      <c r="B52" t="s">
        <v>120</v>
      </c>
      <c r="C52" s="1" t="s">
        <v>264</v>
      </c>
      <c r="D52">
        <v>23.122606479162901</v>
      </c>
    </row>
    <row r="53" spans="1:6" x14ac:dyDescent="0.3">
      <c r="A53" t="s">
        <v>121</v>
      </c>
      <c r="B53" t="s">
        <v>122</v>
      </c>
      <c r="C53" s="1" t="s">
        <v>265</v>
      </c>
      <c r="D53">
        <v>19.560066676419002</v>
      </c>
      <c r="E53">
        <f>AVERAGE(D53:D55)</f>
        <v>19.527376063530667</v>
      </c>
      <c r="F53">
        <f>STDEV(D53:D55)</f>
        <v>3.6316451494712923E-2</v>
      </c>
    </row>
    <row r="54" spans="1:6" x14ac:dyDescent="0.3">
      <c r="A54" t="s">
        <v>123</v>
      </c>
      <c r="B54" t="s">
        <v>124</v>
      </c>
      <c r="C54" s="1" t="s">
        <v>266</v>
      </c>
      <c r="D54">
        <v>19.533776691248601</v>
      </c>
    </row>
    <row r="55" spans="1:6" x14ac:dyDescent="0.3">
      <c r="A55" t="s">
        <v>125</v>
      </c>
      <c r="B55" t="s">
        <v>126</v>
      </c>
      <c r="C55" s="1" t="s">
        <v>267</v>
      </c>
      <c r="D55">
        <v>19.488284822924399</v>
      </c>
    </row>
    <row r="56" spans="1:6" x14ac:dyDescent="0.3">
      <c r="A56" t="s">
        <v>127</v>
      </c>
      <c r="B56" t="s">
        <v>128</v>
      </c>
      <c r="C56" s="2" t="s">
        <v>268</v>
      </c>
      <c r="D56">
        <v>23.222623717111301</v>
      </c>
      <c r="E56">
        <f>AVERAGE(D56:D58)</f>
        <v>23.725553358742065</v>
      </c>
      <c r="F56">
        <f>STDEV(D56:D58)</f>
        <v>0.55832329815102288</v>
      </c>
    </row>
    <row r="57" spans="1:6" x14ac:dyDescent="0.3">
      <c r="A57" t="s">
        <v>129</v>
      </c>
      <c r="B57" t="s">
        <v>130</v>
      </c>
      <c r="C57" s="2" t="s">
        <v>269</v>
      </c>
      <c r="D57">
        <v>23.627702796364701</v>
      </c>
    </row>
    <row r="58" spans="1:6" x14ac:dyDescent="0.3">
      <c r="A58" t="s">
        <v>131</v>
      </c>
      <c r="B58" t="s">
        <v>132</v>
      </c>
      <c r="C58" s="2" t="s">
        <v>270</v>
      </c>
      <c r="D58">
        <v>24.3263335627502</v>
      </c>
    </row>
    <row r="59" spans="1:6" x14ac:dyDescent="0.3">
      <c r="A59" t="s">
        <v>133</v>
      </c>
      <c r="B59" t="s">
        <v>134</v>
      </c>
      <c r="C59" s="2" t="s">
        <v>271</v>
      </c>
      <c r="D59">
        <v>20.905538849292299</v>
      </c>
      <c r="E59">
        <f>AVERAGE(D59:D61)</f>
        <v>20.906014141114266</v>
      </c>
      <c r="F59">
        <f>STDEV(D59:D61)</f>
        <v>1.9936529478790412E-2</v>
      </c>
    </row>
    <row r="60" spans="1:6" x14ac:dyDescent="0.3">
      <c r="A60" t="s">
        <v>135</v>
      </c>
      <c r="B60" t="s">
        <v>136</v>
      </c>
      <c r="C60" s="2" t="s">
        <v>272</v>
      </c>
      <c r="D60">
        <v>20.886319507152599</v>
      </c>
    </row>
    <row r="61" spans="1:6" x14ac:dyDescent="0.3">
      <c r="A61" t="s">
        <v>137</v>
      </c>
      <c r="B61" t="s">
        <v>138</v>
      </c>
      <c r="C61" s="2" t="s">
        <v>273</v>
      </c>
      <c r="D61">
        <v>20.9261840668979</v>
      </c>
    </row>
    <row r="62" spans="1:6" x14ac:dyDescent="0.3">
      <c r="A62" t="s">
        <v>139</v>
      </c>
      <c r="B62" t="s">
        <v>140</v>
      </c>
      <c r="C62" s="1" t="s">
        <v>274</v>
      </c>
      <c r="D62">
        <v>17.522216031672599</v>
      </c>
      <c r="E62">
        <f>AVERAGE(D62:D64)</f>
        <v>18.412589165693099</v>
      </c>
      <c r="F62">
        <f>STDEV(D62:D64)</f>
        <v>0.86729251010906805</v>
      </c>
    </row>
    <row r="63" spans="1:6" x14ac:dyDescent="0.3">
      <c r="A63" t="s">
        <v>141</v>
      </c>
      <c r="B63" t="s">
        <v>142</v>
      </c>
      <c r="C63" s="1" t="s">
        <v>275</v>
      </c>
      <c r="D63">
        <v>18.460758025601798</v>
      </c>
    </row>
    <row r="64" spans="1:6" x14ac:dyDescent="0.3">
      <c r="A64" t="s">
        <v>143</v>
      </c>
      <c r="B64" t="s">
        <v>144</v>
      </c>
      <c r="C64" s="1" t="s">
        <v>276</v>
      </c>
      <c r="D64">
        <v>19.254793439804899</v>
      </c>
    </row>
    <row r="65" spans="1:6" x14ac:dyDescent="0.3">
      <c r="A65" t="s">
        <v>145</v>
      </c>
      <c r="B65" t="s">
        <v>146</v>
      </c>
      <c r="C65" s="1" t="s">
        <v>277</v>
      </c>
      <c r="D65">
        <v>20.440738604318099</v>
      </c>
      <c r="E65">
        <f>AVERAGE(D65:D67)</f>
        <v>20.365280928503967</v>
      </c>
      <c r="F65">
        <f>STDEV(D65:D67)</f>
        <v>6.5961767655837583E-2</v>
      </c>
    </row>
    <row r="66" spans="1:6" x14ac:dyDescent="0.3">
      <c r="A66" t="s">
        <v>147</v>
      </c>
      <c r="B66" t="s">
        <v>148</v>
      </c>
      <c r="C66" s="1" t="s">
        <v>278</v>
      </c>
      <c r="D66">
        <v>20.3185766149644</v>
      </c>
    </row>
    <row r="67" spans="1:6" x14ac:dyDescent="0.3">
      <c r="A67" t="s">
        <v>149</v>
      </c>
      <c r="B67" t="s">
        <v>150</v>
      </c>
      <c r="C67" s="1" t="s">
        <v>279</v>
      </c>
      <c r="D67">
        <v>20.3365275662294</v>
      </c>
    </row>
    <row r="68" spans="1:6" x14ac:dyDescent="0.3">
      <c r="A68" t="s">
        <v>151</v>
      </c>
      <c r="B68" t="s">
        <v>152</v>
      </c>
      <c r="C68" s="2" t="s">
        <v>280</v>
      </c>
      <c r="D68">
        <v>19.7214003246436</v>
      </c>
      <c r="E68">
        <f>AVERAGE(D68:D70)</f>
        <v>19.962564529661734</v>
      </c>
      <c r="F68">
        <f>STDEV(D68:D70)</f>
        <v>0.2089302122790907</v>
      </c>
    </row>
    <row r="69" spans="1:6" x14ac:dyDescent="0.3">
      <c r="A69" t="s">
        <v>153</v>
      </c>
      <c r="B69" t="s">
        <v>154</v>
      </c>
      <c r="C69" s="2" t="s">
        <v>281</v>
      </c>
      <c r="D69">
        <v>20.077516066793802</v>
      </c>
    </row>
    <row r="70" spans="1:6" x14ac:dyDescent="0.3">
      <c r="A70" t="s">
        <v>155</v>
      </c>
      <c r="B70" t="s">
        <v>156</v>
      </c>
      <c r="C70" s="2" t="s">
        <v>282</v>
      </c>
      <c r="D70">
        <v>20.088777197547799</v>
      </c>
    </row>
    <row r="71" spans="1:6" x14ac:dyDescent="0.3">
      <c r="A71" t="s">
        <v>157</v>
      </c>
      <c r="B71" t="s">
        <v>158</v>
      </c>
      <c r="C71" s="2" t="s">
        <v>283</v>
      </c>
      <c r="D71">
        <v>22.749503273884802</v>
      </c>
      <c r="E71">
        <f>AVERAGE(D71:D73)</f>
        <v>22.761931902870501</v>
      </c>
      <c r="F71">
        <f>STDEV(D71:D73)</f>
        <v>1.2874333210429058E-2</v>
      </c>
    </row>
    <row r="72" spans="1:6" x14ac:dyDescent="0.3">
      <c r="A72" t="s">
        <v>159</v>
      </c>
      <c r="B72" t="s">
        <v>160</v>
      </c>
      <c r="C72" s="2" t="s">
        <v>284</v>
      </c>
      <c r="D72">
        <v>22.7610825538829</v>
      </c>
    </row>
    <row r="73" spans="1:6" x14ac:dyDescent="0.3">
      <c r="A73" t="s">
        <v>161</v>
      </c>
      <c r="B73" t="s">
        <v>162</v>
      </c>
      <c r="C73" s="2" t="s">
        <v>285</v>
      </c>
      <c r="D73">
        <v>22.7752098808438</v>
      </c>
    </row>
    <row r="74" spans="1:6" x14ac:dyDescent="0.3">
      <c r="A74" t="s">
        <v>163</v>
      </c>
      <c r="B74" t="s">
        <v>164</v>
      </c>
      <c r="C74" s="1" t="s">
        <v>286</v>
      </c>
      <c r="D74">
        <v>17.660770748945598</v>
      </c>
      <c r="E74">
        <f>AVERAGE(D74:D76)</f>
        <v>18.853804106228033</v>
      </c>
      <c r="F74">
        <f>STDEV(D74:D76)</f>
        <v>1.0916099585202015</v>
      </c>
    </row>
    <row r="75" spans="1:6" x14ac:dyDescent="0.3">
      <c r="A75" t="s">
        <v>165</v>
      </c>
      <c r="B75" t="s">
        <v>166</v>
      </c>
      <c r="C75" s="1" t="s">
        <v>287</v>
      </c>
      <c r="D75">
        <v>19.0980199789533</v>
      </c>
    </row>
    <row r="76" spans="1:6" x14ac:dyDescent="0.3">
      <c r="A76" t="s">
        <v>167</v>
      </c>
      <c r="B76" t="s">
        <v>168</v>
      </c>
      <c r="C76" s="1" t="s">
        <v>288</v>
      </c>
      <c r="D76">
        <v>19.802621590785201</v>
      </c>
    </row>
    <row r="77" spans="1:6" x14ac:dyDescent="0.3">
      <c r="A77" t="s">
        <v>169</v>
      </c>
      <c r="B77" t="s">
        <v>170</v>
      </c>
      <c r="C77" s="1" t="s">
        <v>289</v>
      </c>
      <c r="D77">
        <v>21.3560421421423</v>
      </c>
      <c r="E77">
        <f>AVERAGE(D77:D79)</f>
        <v>21.329486972587734</v>
      </c>
      <c r="F77">
        <f>STDEV(D77:D79)</f>
        <v>4.0013746271274908E-2</v>
      </c>
    </row>
    <row r="78" spans="1:6" x14ac:dyDescent="0.3">
      <c r="A78" t="s">
        <v>171</v>
      </c>
      <c r="B78" t="s">
        <v>172</v>
      </c>
      <c r="C78" s="1" t="s">
        <v>290</v>
      </c>
      <c r="D78">
        <v>21.283464661240998</v>
      </c>
    </row>
    <row r="79" spans="1:6" x14ac:dyDescent="0.3">
      <c r="A79" t="s">
        <v>173</v>
      </c>
      <c r="B79" t="s">
        <v>174</v>
      </c>
      <c r="C79" s="1" t="s">
        <v>291</v>
      </c>
      <c r="D79">
        <v>21.3489541143799</v>
      </c>
    </row>
    <row r="80" spans="1:6" x14ac:dyDescent="0.3">
      <c r="A80" t="s">
        <v>175</v>
      </c>
      <c r="B80" t="s">
        <v>176</v>
      </c>
      <c r="C80" s="2" t="s">
        <v>292</v>
      </c>
      <c r="D80">
        <v>19.648673726364098</v>
      </c>
      <c r="E80">
        <f>AVERAGE(D80:D82)</f>
        <v>20.063455323617134</v>
      </c>
      <c r="F80">
        <f>STDEV(D80:D82)</f>
        <v>0.3981931880595353</v>
      </c>
    </row>
    <row r="81" spans="1:6" x14ac:dyDescent="0.3">
      <c r="A81" t="s">
        <v>177</v>
      </c>
      <c r="B81" t="s">
        <v>178</v>
      </c>
      <c r="C81" s="2" t="s">
        <v>293</v>
      </c>
      <c r="D81">
        <v>20.099017763256601</v>
      </c>
    </row>
    <row r="82" spans="1:6" x14ac:dyDescent="0.3">
      <c r="A82" t="s">
        <v>179</v>
      </c>
      <c r="B82" t="s">
        <v>180</v>
      </c>
      <c r="C82" s="2" t="s">
        <v>294</v>
      </c>
      <c r="D82">
        <v>20.4426744812307</v>
      </c>
    </row>
    <row r="83" spans="1:6" x14ac:dyDescent="0.3">
      <c r="A83" t="s">
        <v>181</v>
      </c>
      <c r="B83" t="s">
        <v>182</v>
      </c>
      <c r="C83" s="2" t="s">
        <v>295</v>
      </c>
      <c r="D83">
        <v>23.9933214222402</v>
      </c>
      <c r="E83">
        <f>AVERAGE(D83:D85)</f>
        <v>24.003859288336631</v>
      </c>
      <c r="F83">
        <f>STDEV(D83:D85)</f>
        <v>2.3258343123990367E-2</v>
      </c>
    </row>
    <row r="84" spans="1:6" x14ac:dyDescent="0.3">
      <c r="A84" t="s">
        <v>183</v>
      </c>
      <c r="B84" t="s">
        <v>184</v>
      </c>
      <c r="C84" s="2" t="s">
        <v>296</v>
      </c>
      <c r="D84">
        <v>24.030521340803801</v>
      </c>
    </row>
    <row r="85" spans="1:6" x14ac:dyDescent="0.3">
      <c r="A85" t="s">
        <v>185</v>
      </c>
      <c r="B85" t="s">
        <v>186</v>
      </c>
      <c r="C85" s="2" t="s">
        <v>297</v>
      </c>
      <c r="D85">
        <v>23.9877351019659</v>
      </c>
    </row>
    <row r="86" spans="1:6" x14ac:dyDescent="0.3">
      <c r="A86" t="s">
        <v>187</v>
      </c>
      <c r="B86" t="s">
        <v>188</v>
      </c>
      <c r="C86" s="1" t="s">
        <v>298</v>
      </c>
      <c r="D86">
        <v>17.897862754141201</v>
      </c>
      <c r="E86">
        <f>AVERAGE(D86:D88)</f>
        <v>18.889911243733366</v>
      </c>
      <c r="F86">
        <f>STDEV(D86:D88)</f>
        <v>0.89404533836440525</v>
      </c>
    </row>
    <row r="87" spans="1:6" x14ac:dyDescent="0.3">
      <c r="A87" t="s">
        <v>189</v>
      </c>
      <c r="B87" t="s">
        <v>190</v>
      </c>
      <c r="C87" s="1" t="s">
        <v>299</v>
      </c>
      <c r="D87">
        <v>19.138555390755698</v>
      </c>
    </row>
    <row r="88" spans="1:6" x14ac:dyDescent="0.3">
      <c r="A88" t="s">
        <v>191</v>
      </c>
      <c r="B88" t="s">
        <v>192</v>
      </c>
      <c r="C88" s="1" t="s">
        <v>300</v>
      </c>
      <c r="D88">
        <v>19.633315586303201</v>
      </c>
    </row>
    <row r="89" spans="1:6" x14ac:dyDescent="0.3">
      <c r="A89" t="s">
        <v>200</v>
      </c>
      <c r="B89" t="s">
        <v>201</v>
      </c>
      <c r="C89" s="2" t="s">
        <v>301</v>
      </c>
      <c r="D89">
        <v>19.529627502912401</v>
      </c>
      <c r="E89">
        <f>AVERAGE(D89:D91)</f>
        <v>19.937348841674503</v>
      </c>
      <c r="F89">
        <f>STDEV(D89:D91)</f>
        <v>0.37564400166575174</v>
      </c>
    </row>
    <row r="90" spans="1:6" x14ac:dyDescent="0.3">
      <c r="A90" t="s">
        <v>202</v>
      </c>
      <c r="B90" t="s">
        <v>203</v>
      </c>
      <c r="C90" s="2" t="s">
        <v>302</v>
      </c>
      <c r="D90">
        <v>20.013026444989901</v>
      </c>
    </row>
    <row r="91" spans="1:6" x14ac:dyDescent="0.3">
      <c r="A91" t="s">
        <v>204</v>
      </c>
      <c r="B91" t="s">
        <v>205</v>
      </c>
      <c r="C91" s="2" t="s">
        <v>303</v>
      </c>
      <c r="D91">
        <v>20.269392577121199</v>
      </c>
    </row>
  </sheetData>
  <mergeCells count="10">
    <mergeCell ref="K23:K25"/>
    <mergeCell ref="K26:K28"/>
    <mergeCell ref="K29:K31"/>
    <mergeCell ref="K32:K34"/>
    <mergeCell ref="K3:K5"/>
    <mergeCell ref="K6:K8"/>
    <mergeCell ref="K9:K11"/>
    <mergeCell ref="K12:K14"/>
    <mergeCell ref="K15:K17"/>
    <mergeCell ref="K20: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6AC9-E29C-4415-A542-99DF7A983CC4}">
  <dimension ref="A1:Y45"/>
  <sheetViews>
    <sheetView tabSelected="1" topLeftCell="E1" workbookViewId="0">
      <selection activeCell="W22" sqref="W22"/>
    </sheetView>
  </sheetViews>
  <sheetFormatPr defaultRowHeight="14.4" x14ac:dyDescent="0.3"/>
  <cols>
    <col min="5" max="5" width="16" bestFit="1" customWidth="1"/>
    <col min="23" max="23" width="11.6640625" bestFit="1" customWidth="1"/>
  </cols>
  <sheetData>
    <row r="1" spans="1:24" x14ac:dyDescent="0.3">
      <c r="C1" t="s">
        <v>304</v>
      </c>
      <c r="D1" t="s">
        <v>305</v>
      </c>
      <c r="E1" t="s">
        <v>316</v>
      </c>
      <c r="F1" t="s">
        <v>317</v>
      </c>
    </row>
    <row r="2" spans="1:24" x14ac:dyDescent="0.3">
      <c r="A2" s="8" t="s">
        <v>306</v>
      </c>
      <c r="B2" s="3">
        <v>1</v>
      </c>
      <c r="C2">
        <v>18.995682250479632</v>
      </c>
      <c r="D2">
        <v>4.0207944205284042E-2</v>
      </c>
      <c r="E2">
        <f>AVERAGE(C2:C4)</f>
        <v>18.877697744041054</v>
      </c>
      <c r="F2">
        <f>STDEV(C2:C4)</f>
        <v>0.41877288278454688</v>
      </c>
    </row>
    <row r="3" spans="1:24" x14ac:dyDescent="0.3">
      <c r="A3" s="8"/>
      <c r="B3" s="3">
        <v>2</v>
      </c>
      <c r="C3">
        <v>18.412589165693099</v>
      </c>
      <c r="D3">
        <v>0.86729251010906805</v>
      </c>
    </row>
    <row r="4" spans="1:24" x14ac:dyDescent="0.3">
      <c r="A4" s="8"/>
      <c r="B4" s="3">
        <v>3</v>
      </c>
      <c r="C4">
        <v>19.224821815950435</v>
      </c>
      <c r="D4">
        <v>2.1604544652410403E-2</v>
      </c>
    </row>
    <row r="5" spans="1:24" x14ac:dyDescent="0.3">
      <c r="A5" s="8" t="s">
        <v>307</v>
      </c>
      <c r="B5" s="3">
        <v>1</v>
      </c>
      <c r="C5">
        <v>19.250666255498569</v>
      </c>
      <c r="D5">
        <v>0.20916866255126876</v>
      </c>
      <c r="E5">
        <f>AVERAGE(C5:C7)</f>
        <v>19.204924243243255</v>
      </c>
      <c r="F5">
        <f>STDEV(C5:C7)</f>
        <v>0.33063082235677455</v>
      </c>
    </row>
    <row r="6" spans="1:24" x14ac:dyDescent="0.3">
      <c r="A6" s="8"/>
      <c r="B6" s="3">
        <v>2</v>
      </c>
      <c r="C6">
        <v>18.853804106228033</v>
      </c>
      <c r="D6">
        <v>1.0916099585202015</v>
      </c>
    </row>
    <row r="7" spans="1:24" x14ac:dyDescent="0.3">
      <c r="A7" s="8"/>
      <c r="B7" s="3">
        <v>3</v>
      </c>
      <c r="C7">
        <v>19.510302368003167</v>
      </c>
      <c r="D7">
        <v>9.7852794107752532E-3</v>
      </c>
    </row>
    <row r="8" spans="1:24" x14ac:dyDescent="0.3">
      <c r="A8" s="8" t="s">
        <v>308</v>
      </c>
      <c r="B8" s="3">
        <v>1</v>
      </c>
      <c r="C8">
        <v>19.821407870622</v>
      </c>
      <c r="D8">
        <v>0.2638477857282599</v>
      </c>
      <c r="E8">
        <f>AVERAGE(C8:C10)</f>
        <v>19.412898392628676</v>
      </c>
      <c r="F8">
        <f>STDEV(C8:C10)</f>
        <v>0.47618309958206634</v>
      </c>
    </row>
    <row r="9" spans="1:24" x14ac:dyDescent="0.3">
      <c r="A9" s="8"/>
      <c r="B9" s="3">
        <v>2</v>
      </c>
      <c r="C9">
        <v>18.889911243733366</v>
      </c>
      <c r="D9">
        <v>0.89404533836440525</v>
      </c>
      <c r="I9" t="s">
        <v>318</v>
      </c>
      <c r="J9">
        <v>148</v>
      </c>
      <c r="K9">
        <v>149</v>
      </c>
      <c r="L9" t="s">
        <v>319</v>
      </c>
      <c r="M9" t="s">
        <v>320</v>
      </c>
    </row>
    <row r="10" spans="1:24" x14ac:dyDescent="0.3">
      <c r="A10" s="8"/>
      <c r="B10" s="3">
        <v>3</v>
      </c>
      <c r="C10">
        <v>19.527376063530667</v>
      </c>
      <c r="D10">
        <v>3.6316451494712923E-2</v>
      </c>
      <c r="I10">
        <v>0</v>
      </c>
      <c r="J10">
        <v>-18.8776977440411</v>
      </c>
      <c r="K10">
        <v>-19.9756421801833</v>
      </c>
      <c r="L10">
        <v>0.41877288278454688</v>
      </c>
      <c r="M10">
        <v>0.10629205151280167</v>
      </c>
    </row>
    <row r="11" spans="1:24" x14ac:dyDescent="0.3">
      <c r="A11" s="8" t="s">
        <v>309</v>
      </c>
      <c r="B11" s="3">
        <v>1</v>
      </c>
      <c r="C11">
        <v>20.817334871303299</v>
      </c>
      <c r="D11">
        <v>0.29618281147646042</v>
      </c>
      <c r="E11">
        <f>AVERAGE(C11:C13)</f>
        <v>20.167869314231186</v>
      </c>
      <c r="F11">
        <f>STDEV(D11:D13)</f>
        <v>0.14111815696779592</v>
      </c>
      <c r="I11">
        <v>1</v>
      </c>
      <c r="J11">
        <v>-19.204924243243301</v>
      </c>
      <c r="K11">
        <v>-20.066183835318501</v>
      </c>
      <c r="L11">
        <v>0.33063082235677455</v>
      </c>
      <c r="M11">
        <v>0.19083121421403595</v>
      </c>
    </row>
    <row r="12" spans="1:24" x14ac:dyDescent="0.3">
      <c r="A12" s="8"/>
      <c r="B12" s="3">
        <v>2</v>
      </c>
      <c r="C12">
        <v>19.320992142886301</v>
      </c>
      <c r="D12">
        <v>3.9680260389927079E-2</v>
      </c>
      <c r="I12">
        <v>2</v>
      </c>
      <c r="J12">
        <v>-19.412898392628701</v>
      </c>
      <c r="K12">
        <v>-20.657250721162001</v>
      </c>
      <c r="L12">
        <v>0.47618309958206634</v>
      </c>
      <c r="M12">
        <v>0.19411837630317291</v>
      </c>
      <c r="W12" t="s">
        <v>327</v>
      </c>
    </row>
    <row r="13" spans="1:24" x14ac:dyDescent="0.3">
      <c r="A13" s="8"/>
      <c r="B13" s="3">
        <v>3</v>
      </c>
      <c r="C13">
        <v>20.365280928503967</v>
      </c>
      <c r="D13">
        <v>6.5961767655837583E-2</v>
      </c>
      <c r="I13">
        <v>4</v>
      </c>
      <c r="J13">
        <v>-20.167869314231201</v>
      </c>
      <c r="K13">
        <v>-22.221819944899401</v>
      </c>
      <c r="L13">
        <v>0.14111815696779592</v>
      </c>
      <c r="M13">
        <v>0.30217910137204518</v>
      </c>
      <c r="W13" s="4" t="s">
        <v>321</v>
      </c>
      <c r="X13" s="4" t="s">
        <v>322</v>
      </c>
    </row>
    <row r="14" spans="1:24" x14ac:dyDescent="0.3">
      <c r="A14" s="8" t="s">
        <v>310</v>
      </c>
      <c r="B14" s="3">
        <v>1</v>
      </c>
      <c r="C14">
        <v>22.429969262123333</v>
      </c>
      <c r="D14">
        <v>0.7924578699792133</v>
      </c>
      <c r="E14">
        <f>AVERAGE(C14:C16)</f>
        <v>21.263719140998919</v>
      </c>
      <c r="F14">
        <f>STDEV(D14:D16)</f>
        <v>0.44144167229673759</v>
      </c>
      <c r="I14">
        <v>8</v>
      </c>
      <c r="J14">
        <v>-21.263719140998901</v>
      </c>
      <c r="K14">
        <v>-23.949881270841001</v>
      </c>
      <c r="L14">
        <v>0.44144167229673759</v>
      </c>
      <c r="M14">
        <v>0.30512571929274862</v>
      </c>
      <c r="W14" s="5" t="s">
        <v>323</v>
      </c>
      <c r="X14" s="6">
        <f>1/0.3008</f>
        <v>3.3244680851063828</v>
      </c>
    </row>
    <row r="15" spans="1:24" x14ac:dyDescent="0.3">
      <c r="A15" s="8"/>
      <c r="B15" s="3">
        <v>2</v>
      </c>
      <c r="C15">
        <v>20.031701188285698</v>
      </c>
      <c r="D15">
        <v>1.6256895376752754E-2</v>
      </c>
      <c r="W15" s="4" t="s">
        <v>324</v>
      </c>
      <c r="X15" s="6">
        <f>1/0.5314</f>
        <v>1.8818216033120061</v>
      </c>
    </row>
    <row r="16" spans="1:24" x14ac:dyDescent="0.3">
      <c r="A16" s="8"/>
      <c r="B16" s="3">
        <v>3</v>
      </c>
      <c r="C16">
        <v>21.329486972587734</v>
      </c>
      <c r="D16">
        <v>4.0013746271274908E-2</v>
      </c>
    </row>
    <row r="19" spans="1:6" x14ac:dyDescent="0.3">
      <c r="A19" s="8" t="s">
        <v>311</v>
      </c>
      <c r="B19" s="3">
        <v>1</v>
      </c>
      <c r="C19">
        <v>19.480095701778097</v>
      </c>
      <c r="D19">
        <v>2.5509837643144545E-2</v>
      </c>
      <c r="E19">
        <f>AVERAGE(C19:C21)</f>
        <v>19.975642180183311</v>
      </c>
      <c r="F19">
        <f>STDEV(D19:D21)</f>
        <v>0.10629205151280167</v>
      </c>
    </row>
    <row r="20" spans="1:6" x14ac:dyDescent="0.3">
      <c r="A20" s="8"/>
      <c r="B20" s="3">
        <v>2</v>
      </c>
      <c r="C20">
        <v>19.962564529661734</v>
      </c>
      <c r="D20">
        <v>0.2089302122790907</v>
      </c>
    </row>
    <row r="21" spans="1:6" x14ac:dyDescent="0.3">
      <c r="A21" s="8"/>
      <c r="B21" s="3">
        <v>3</v>
      </c>
      <c r="C21">
        <v>20.484266309110101</v>
      </c>
      <c r="D21">
        <v>2.4151634673613871E-2</v>
      </c>
    </row>
    <row r="22" spans="1:6" x14ac:dyDescent="0.3">
      <c r="A22" s="8" t="s">
        <v>312</v>
      </c>
      <c r="B22" s="3">
        <v>1</v>
      </c>
      <c r="C22">
        <v>19.825734152510602</v>
      </c>
      <c r="D22">
        <v>0.103304947578006</v>
      </c>
      <c r="E22">
        <f>AVERAGE(C22:C24)</f>
        <v>20.066183835318544</v>
      </c>
      <c r="F22">
        <f>STDEV(D22:D24)</f>
        <v>0.19083121421403595</v>
      </c>
    </row>
    <row r="23" spans="1:6" x14ac:dyDescent="0.3">
      <c r="A23" s="8"/>
      <c r="B23" s="3">
        <v>2</v>
      </c>
      <c r="C23">
        <v>20.063455323617134</v>
      </c>
      <c r="D23">
        <v>0.3981931880595353</v>
      </c>
    </row>
    <row r="24" spans="1:6" x14ac:dyDescent="0.3">
      <c r="A24" s="8"/>
      <c r="B24" s="3">
        <v>3</v>
      </c>
      <c r="C24">
        <v>20.309362029827899</v>
      </c>
      <c r="D24">
        <v>4.0914963883088608E-2</v>
      </c>
    </row>
    <row r="25" spans="1:6" x14ac:dyDescent="0.3">
      <c r="A25" s="8" t="s">
        <v>313</v>
      </c>
      <c r="B25" s="3">
        <v>1</v>
      </c>
      <c r="C25">
        <v>21.128389180697365</v>
      </c>
      <c r="D25">
        <v>0.33251211876807757</v>
      </c>
      <c r="E25">
        <f>AVERAGE(C25:C27)</f>
        <v>20.657250721162043</v>
      </c>
      <c r="F25">
        <f>STDEV(D25:D27)</f>
        <v>0.19411837630317291</v>
      </c>
    </row>
    <row r="26" spans="1:6" x14ac:dyDescent="0.3">
      <c r="A26" s="8"/>
      <c r="B26" s="3">
        <v>2</v>
      </c>
      <c r="C26">
        <v>19.937348841674503</v>
      </c>
      <c r="D26">
        <v>0.37564400166575174</v>
      </c>
    </row>
    <row r="27" spans="1:6" x14ac:dyDescent="0.3">
      <c r="A27" s="8"/>
      <c r="B27" s="3">
        <v>3</v>
      </c>
      <c r="C27">
        <v>20.906014141114266</v>
      </c>
      <c r="D27">
        <v>1.9936529478790412E-2</v>
      </c>
    </row>
    <row r="28" spans="1:6" x14ac:dyDescent="0.3">
      <c r="A28" s="8" t="s">
        <v>314</v>
      </c>
      <c r="B28" s="3">
        <v>1</v>
      </c>
      <c r="C28">
        <v>22.066004139490332</v>
      </c>
      <c r="D28">
        <v>0.5387397257077492</v>
      </c>
      <c r="E28">
        <f>AVERAGE(C28:C30)</f>
        <v>22.221819944899408</v>
      </c>
      <c r="F28">
        <f>STDEV(D28:D30)</f>
        <v>0.30217910137204518</v>
      </c>
    </row>
    <row r="29" spans="1:6" x14ac:dyDescent="0.3">
      <c r="A29" s="8"/>
      <c r="B29" s="3">
        <v>2</v>
      </c>
      <c r="C29">
        <v>21.837523792337397</v>
      </c>
      <c r="D29">
        <v>1.7861648325253356E-2</v>
      </c>
    </row>
    <row r="30" spans="1:6" x14ac:dyDescent="0.3">
      <c r="A30" s="8"/>
      <c r="B30" s="3">
        <v>3</v>
      </c>
      <c r="C30">
        <v>22.761931902870501</v>
      </c>
      <c r="D30">
        <v>1.2874333210429058E-2</v>
      </c>
    </row>
    <row r="31" spans="1:6" x14ac:dyDescent="0.3">
      <c r="A31" s="8" t="s">
        <v>315</v>
      </c>
      <c r="B31" s="3">
        <v>1</v>
      </c>
      <c r="C31">
        <v>23.725553358742065</v>
      </c>
      <c r="D31">
        <v>0.55832329815102288</v>
      </c>
      <c r="E31">
        <f>AVERAGE(C31:C33)</f>
        <v>23.949881270840951</v>
      </c>
      <c r="F31">
        <f>STDEV(D31:D33)</f>
        <v>0.30512571929274862</v>
      </c>
    </row>
    <row r="32" spans="1:6" x14ac:dyDescent="0.3">
      <c r="A32" s="8"/>
      <c r="B32" s="3">
        <v>2</v>
      </c>
      <c r="C32">
        <v>24.120231165444167</v>
      </c>
      <c r="D32">
        <v>3.6656536944433625E-2</v>
      </c>
    </row>
    <row r="33" spans="1:25" x14ac:dyDescent="0.3">
      <c r="A33" s="8"/>
      <c r="B33" s="3">
        <v>3</v>
      </c>
      <c r="C33">
        <v>24.003859288336631</v>
      </c>
      <c r="D33">
        <v>2.3258343123990367E-2</v>
      </c>
      <c r="J33" s="7"/>
    </row>
    <row r="44" spans="1:25" x14ac:dyDescent="0.3">
      <c r="X44" t="s">
        <v>325</v>
      </c>
      <c r="Y44" t="s">
        <v>326</v>
      </c>
    </row>
    <row r="45" spans="1:25" x14ac:dyDescent="0.3">
      <c r="X45">
        <v>148</v>
      </c>
      <c r="Y45">
        <f>1/0.0852</f>
        <v>11.737089201877934</v>
      </c>
    </row>
  </sheetData>
  <mergeCells count="10">
    <mergeCell ref="A22:A24"/>
    <mergeCell ref="A25:A27"/>
    <mergeCell ref="A28:A30"/>
    <mergeCell ref="A31:A33"/>
    <mergeCell ref="A2:A4"/>
    <mergeCell ref="A5:A7"/>
    <mergeCell ref="A8:A10"/>
    <mergeCell ref="A11:A13"/>
    <mergeCell ref="A14:A16"/>
    <mergeCell ref="A19:A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20240706_ARF_lacZ</vt:lpstr>
      <vt:lpstr>Analysis pt 1</vt:lpstr>
      <vt:lpstr>analysis pt 2 and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2024-07-06T20:48:29Z</dcterms:created>
  <dcterms:modified xsi:type="dcterms:W3CDTF">2024-07-17T20:39:55Z</dcterms:modified>
</cp:coreProperties>
</file>