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lexandrafarah/Library/CloudStorage/GoogleDrive-alexandra.farah@uri.edu/Shared drives/KRamsey Lab/Alex/Nanodrop/"/>
    </mc:Choice>
  </mc:AlternateContent>
  <xr:revisionPtr revIDLastSave="0" documentId="13_ncr:1_{F280BC53-EEF5-4C47-8E1F-62492449D79F}" xr6:coauthVersionLast="47" xr6:coauthVersionMax="47" xr10:uidLastSave="{00000000-0000-0000-0000-000000000000}"/>
  <bookViews>
    <workbookView xWindow="15620" yWindow="920" windowWidth="19600" windowHeight="17440" activeTab="1" xr2:uid="{00000000-000D-0000-FFFF-FFFF00000000}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4" i="2" l="1"/>
  <c r="L10" i="2"/>
  <c r="L6" i="2"/>
  <c r="L2" i="2"/>
  <c r="K2" i="2"/>
  <c r="K3" i="2"/>
  <c r="K4" i="2"/>
  <c r="K5" i="2"/>
  <c r="K6" i="2"/>
  <c r="K7" i="2"/>
  <c r="K8" i="2"/>
  <c r="K9" i="2"/>
  <c r="K10" i="2"/>
  <c r="K11" i="2"/>
  <c r="K12" i="2"/>
  <c r="K13" i="2"/>
  <c r="K14" i="2"/>
  <c r="K15" i="2"/>
  <c r="K16" i="2"/>
  <c r="K17" i="2"/>
  <c r="H3" i="2"/>
  <c r="H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2" i="2"/>
  <c r="G3" i="2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2" i="2"/>
</calcChain>
</file>

<file path=xl/sharedStrings.xml><?xml version="1.0" encoding="utf-8"?>
<sst xmlns="http://schemas.openxmlformats.org/spreadsheetml/2006/main" count="140" uniqueCount="51">
  <si>
    <t>#</t>
  </si>
  <si>
    <t>Sample ID</t>
  </si>
  <si>
    <t>User name</t>
  </si>
  <si>
    <t>Date and Time</t>
  </si>
  <si>
    <t>Nucleic Acid</t>
  </si>
  <si>
    <t>Unit</t>
  </si>
  <si>
    <t>A260 (Abs)</t>
  </si>
  <si>
    <t>A280 (Abs)</t>
  </si>
  <si>
    <t>260/280</t>
  </si>
  <si>
    <t>260/230</t>
  </si>
  <si>
    <t>Sample Type</t>
  </si>
  <si>
    <t>Factor</t>
  </si>
  <si>
    <t>pKR226 1</t>
  </si>
  <si>
    <t>Science</t>
  </si>
  <si>
    <t>8/7/2024 10:22:33 AM</t>
  </si>
  <si>
    <t>ng/µl</t>
  </si>
  <si>
    <t>DNA</t>
  </si>
  <si>
    <t>pKR226 2</t>
  </si>
  <si>
    <t>8/7/2024 10:23:02 AM</t>
  </si>
  <si>
    <t>pKR226 3</t>
  </si>
  <si>
    <t>8/7/2024 10:23:27 AM</t>
  </si>
  <si>
    <t>pKR226 4</t>
  </si>
  <si>
    <t>8/7/2024 10:23:49 AM</t>
  </si>
  <si>
    <t>pKR227 1</t>
  </si>
  <si>
    <t>8/7/2024 10:24:14 AM</t>
  </si>
  <si>
    <t>pKR227 2</t>
  </si>
  <si>
    <t>8/7/2024 10:24:37 AM</t>
  </si>
  <si>
    <t>pKR227 3</t>
  </si>
  <si>
    <t>8/7/2024 10:25:02 AM</t>
  </si>
  <si>
    <t>pKR227 4</t>
  </si>
  <si>
    <t>8/7/2024 10:25:26 AM</t>
  </si>
  <si>
    <t>pKR228 1</t>
  </si>
  <si>
    <t>8/7/2024 10:25:51 AM</t>
  </si>
  <si>
    <t>pKR228 2</t>
  </si>
  <si>
    <t>8/7/2024 10:26:15 AM</t>
  </si>
  <si>
    <t>pKR228 3</t>
  </si>
  <si>
    <t>8/7/2024 10:26:39 AM</t>
  </si>
  <si>
    <t>pKR228 4</t>
  </si>
  <si>
    <t>8/7/2024 10:27:04 AM</t>
  </si>
  <si>
    <t>pKR229 1</t>
  </si>
  <si>
    <t>8/7/2024 10:27:30 AM</t>
  </si>
  <si>
    <t>pKR229 2</t>
  </si>
  <si>
    <t>8/7/2024 10:27:56 AM</t>
  </si>
  <si>
    <t>pKR229 3</t>
  </si>
  <si>
    <t>8/7/2024 10:28:23 AM</t>
  </si>
  <si>
    <t>pKR229 4</t>
  </si>
  <si>
    <t>8/7/2024 10:28:48 AM</t>
  </si>
  <si>
    <t>10ug</t>
  </si>
  <si>
    <t>2ug</t>
  </si>
  <si>
    <t>*no</t>
  </si>
  <si>
    <t>*best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</si>
</sst>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8" formatCode="0.0"/>
  </numFmts>
  <fonts count="19" x14ac:knownFonts="1">
    <font>
      <sz val="10"/>
      <name val="Arial"/>
      <family val="2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CDCFF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5">
    <xf numFmtId="0" fontId="0" fillId="0" borderId="0" xfId="0"/>
    <xf numFmtId="0" fontId="18" fillId="33" borderId="10" xfId="0" applyFont="1" applyFill="1" applyBorder="1"/>
    <xf numFmtId="0" fontId="0" fillId="0" borderId="10" xfId="0" applyBorder="1"/>
    <xf numFmtId="0" fontId="18" fillId="33" borderId="11" xfId="0" applyFont="1" applyFill="1" applyBorder="1"/>
    <xf numFmtId="168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7"/>
  <sheetViews>
    <sheetView workbookViewId="0">
      <selection sqref="A1:XFD1048576"/>
    </sheetView>
  </sheetViews>
  <sheetFormatPr baseColWidth="10" defaultRowHeight="13" x14ac:dyDescent="0.15"/>
  <cols>
    <col min="1" max="12" width="20" customWidth="1"/>
  </cols>
  <sheetData>
    <row r="1" spans="1:12" ht="13" customHeight="1" x14ac:dyDescent="0.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ht="13" customHeight="1" x14ac:dyDescent="0.15">
      <c r="A2">
        <v>1</v>
      </c>
      <c r="B2" t="s">
        <v>12</v>
      </c>
      <c r="C2" t="s">
        <v>13</v>
      </c>
      <c r="D2" t="s">
        <v>14</v>
      </c>
      <c r="E2">
        <v>186</v>
      </c>
      <c r="F2" t="s">
        <v>15</v>
      </c>
      <c r="G2">
        <v>3.7189999999999999</v>
      </c>
      <c r="H2">
        <v>1.9950000000000001</v>
      </c>
      <c r="I2">
        <v>1.86</v>
      </c>
      <c r="J2">
        <v>2.1800000000000002</v>
      </c>
      <c r="K2" t="s">
        <v>16</v>
      </c>
      <c r="L2">
        <v>50</v>
      </c>
    </row>
    <row r="3" spans="1:12" ht="13" customHeight="1" x14ac:dyDescent="0.15">
      <c r="A3">
        <v>2</v>
      </c>
      <c r="B3" t="s">
        <v>17</v>
      </c>
      <c r="C3" t="s">
        <v>13</v>
      </c>
      <c r="D3" t="s">
        <v>18</v>
      </c>
      <c r="E3">
        <v>129.1</v>
      </c>
      <c r="F3" t="s">
        <v>15</v>
      </c>
      <c r="G3">
        <v>2.5819999999999999</v>
      </c>
      <c r="H3">
        <v>1.3859999999999999</v>
      </c>
      <c r="I3">
        <v>1.86</v>
      </c>
      <c r="J3">
        <v>2.2799999999999998</v>
      </c>
      <c r="K3" t="s">
        <v>16</v>
      </c>
      <c r="L3">
        <v>50</v>
      </c>
    </row>
    <row r="4" spans="1:12" ht="13" customHeight="1" x14ac:dyDescent="0.15">
      <c r="A4">
        <v>3</v>
      </c>
      <c r="B4" t="s">
        <v>19</v>
      </c>
      <c r="C4" t="s">
        <v>13</v>
      </c>
      <c r="D4" t="s">
        <v>20</v>
      </c>
      <c r="E4">
        <v>128.30000000000001</v>
      </c>
      <c r="F4" t="s">
        <v>15</v>
      </c>
      <c r="G4">
        <v>2.5659999999999998</v>
      </c>
      <c r="H4">
        <v>1.365</v>
      </c>
      <c r="I4">
        <v>1.88</v>
      </c>
      <c r="J4">
        <v>2.31</v>
      </c>
      <c r="K4" t="s">
        <v>16</v>
      </c>
      <c r="L4">
        <v>50</v>
      </c>
    </row>
    <row r="5" spans="1:12" ht="13" customHeight="1" x14ac:dyDescent="0.15">
      <c r="A5">
        <v>4</v>
      </c>
      <c r="B5" t="s">
        <v>21</v>
      </c>
      <c r="C5" t="s">
        <v>13</v>
      </c>
      <c r="D5" t="s">
        <v>22</v>
      </c>
      <c r="E5">
        <v>128.69999999999999</v>
      </c>
      <c r="F5" t="s">
        <v>15</v>
      </c>
      <c r="G5">
        <v>2.5739999999999998</v>
      </c>
      <c r="H5">
        <v>1.357</v>
      </c>
      <c r="I5">
        <v>1.9</v>
      </c>
      <c r="J5">
        <v>2.29</v>
      </c>
      <c r="K5" t="s">
        <v>16</v>
      </c>
      <c r="L5">
        <v>50</v>
      </c>
    </row>
    <row r="6" spans="1:12" ht="13" customHeight="1" x14ac:dyDescent="0.15">
      <c r="A6">
        <v>5</v>
      </c>
      <c r="B6" t="s">
        <v>23</v>
      </c>
      <c r="C6" t="s">
        <v>13</v>
      </c>
      <c r="D6" t="s">
        <v>24</v>
      </c>
      <c r="E6">
        <v>161.1</v>
      </c>
      <c r="F6" t="s">
        <v>15</v>
      </c>
      <c r="G6">
        <v>3.222</v>
      </c>
      <c r="H6">
        <v>1.722</v>
      </c>
      <c r="I6">
        <v>1.87</v>
      </c>
      <c r="J6">
        <v>2.3199999999999998</v>
      </c>
      <c r="K6" t="s">
        <v>16</v>
      </c>
      <c r="L6">
        <v>50</v>
      </c>
    </row>
    <row r="7" spans="1:12" ht="13" customHeight="1" x14ac:dyDescent="0.15">
      <c r="A7">
        <v>6</v>
      </c>
      <c r="B7" t="s">
        <v>25</v>
      </c>
      <c r="C7" t="s">
        <v>13</v>
      </c>
      <c r="D7" t="s">
        <v>26</v>
      </c>
      <c r="E7">
        <v>249</v>
      </c>
      <c r="F7" t="s">
        <v>15</v>
      </c>
      <c r="G7">
        <v>4.9800000000000004</v>
      </c>
      <c r="H7">
        <v>2.6160000000000001</v>
      </c>
      <c r="I7">
        <v>1.9</v>
      </c>
      <c r="J7">
        <v>2.3199999999999998</v>
      </c>
      <c r="K7" t="s">
        <v>16</v>
      </c>
      <c r="L7">
        <v>50</v>
      </c>
    </row>
    <row r="8" spans="1:12" ht="13" customHeight="1" x14ac:dyDescent="0.15">
      <c r="A8">
        <v>7</v>
      </c>
      <c r="B8" t="s">
        <v>27</v>
      </c>
      <c r="C8" t="s">
        <v>13</v>
      </c>
      <c r="D8" t="s">
        <v>28</v>
      </c>
      <c r="E8">
        <v>286.2</v>
      </c>
      <c r="F8" t="s">
        <v>15</v>
      </c>
      <c r="G8">
        <v>5.7229999999999999</v>
      </c>
      <c r="H8">
        <v>3.0110000000000001</v>
      </c>
      <c r="I8">
        <v>1.9</v>
      </c>
      <c r="J8">
        <v>2.2799999999999998</v>
      </c>
      <c r="K8" t="s">
        <v>16</v>
      </c>
      <c r="L8">
        <v>50</v>
      </c>
    </row>
    <row r="9" spans="1:12" ht="13" customHeight="1" x14ac:dyDescent="0.15">
      <c r="A9">
        <v>8</v>
      </c>
      <c r="B9" t="s">
        <v>29</v>
      </c>
      <c r="C9" t="s">
        <v>13</v>
      </c>
      <c r="D9" t="s">
        <v>30</v>
      </c>
      <c r="E9">
        <v>247.4</v>
      </c>
      <c r="F9" t="s">
        <v>15</v>
      </c>
      <c r="G9">
        <v>4.9489999999999998</v>
      </c>
      <c r="H9">
        <v>2.6120000000000001</v>
      </c>
      <c r="I9">
        <v>1.89</v>
      </c>
      <c r="J9">
        <v>2.35</v>
      </c>
      <c r="K9" t="s">
        <v>16</v>
      </c>
      <c r="L9">
        <v>50</v>
      </c>
    </row>
    <row r="10" spans="1:12" ht="13" customHeight="1" x14ac:dyDescent="0.15">
      <c r="A10">
        <v>9</v>
      </c>
      <c r="B10" t="s">
        <v>31</v>
      </c>
      <c r="C10" t="s">
        <v>13</v>
      </c>
      <c r="D10" t="s">
        <v>32</v>
      </c>
      <c r="E10">
        <v>275.5</v>
      </c>
      <c r="F10" t="s">
        <v>15</v>
      </c>
      <c r="G10">
        <v>5.5110000000000001</v>
      </c>
      <c r="H10">
        <v>2.9169999999999998</v>
      </c>
      <c r="I10">
        <v>1.89</v>
      </c>
      <c r="J10">
        <v>2.34</v>
      </c>
      <c r="K10" t="s">
        <v>16</v>
      </c>
      <c r="L10">
        <v>50</v>
      </c>
    </row>
    <row r="11" spans="1:12" ht="13" customHeight="1" x14ac:dyDescent="0.15">
      <c r="A11">
        <v>10</v>
      </c>
      <c r="B11" t="s">
        <v>33</v>
      </c>
      <c r="C11" t="s">
        <v>13</v>
      </c>
      <c r="D11" t="s">
        <v>34</v>
      </c>
      <c r="E11">
        <v>245.3</v>
      </c>
      <c r="F11" t="s">
        <v>15</v>
      </c>
      <c r="G11">
        <v>4.9059999999999997</v>
      </c>
      <c r="H11">
        <v>2.577</v>
      </c>
      <c r="I11">
        <v>1.9</v>
      </c>
      <c r="J11">
        <v>2.2999999999999998</v>
      </c>
      <c r="K11" t="s">
        <v>16</v>
      </c>
      <c r="L11">
        <v>50</v>
      </c>
    </row>
    <row r="12" spans="1:12" ht="13" customHeight="1" x14ac:dyDescent="0.15">
      <c r="A12">
        <v>11</v>
      </c>
      <c r="B12" t="s">
        <v>35</v>
      </c>
      <c r="C12" t="s">
        <v>13</v>
      </c>
      <c r="D12" t="s">
        <v>36</v>
      </c>
      <c r="E12">
        <v>290.39999999999998</v>
      </c>
      <c r="F12" t="s">
        <v>15</v>
      </c>
      <c r="G12">
        <v>5.8079999999999998</v>
      </c>
      <c r="H12">
        <v>3.0910000000000002</v>
      </c>
      <c r="I12">
        <v>1.88</v>
      </c>
      <c r="J12">
        <v>2.2799999999999998</v>
      </c>
      <c r="K12" t="s">
        <v>16</v>
      </c>
      <c r="L12">
        <v>50</v>
      </c>
    </row>
    <row r="13" spans="1:12" ht="13" customHeight="1" x14ac:dyDescent="0.15">
      <c r="A13">
        <v>12</v>
      </c>
      <c r="B13" t="s">
        <v>37</v>
      </c>
      <c r="C13" t="s">
        <v>13</v>
      </c>
      <c r="D13" t="s">
        <v>38</v>
      </c>
      <c r="E13">
        <v>327.8</v>
      </c>
      <c r="F13" t="s">
        <v>15</v>
      </c>
      <c r="G13">
        <v>6.5570000000000004</v>
      </c>
      <c r="H13">
        <v>3.4470000000000001</v>
      </c>
      <c r="I13">
        <v>1.9</v>
      </c>
      <c r="J13">
        <v>2.31</v>
      </c>
      <c r="K13" t="s">
        <v>16</v>
      </c>
      <c r="L13">
        <v>50</v>
      </c>
    </row>
    <row r="14" spans="1:12" ht="13" customHeight="1" x14ac:dyDescent="0.15">
      <c r="A14">
        <v>13</v>
      </c>
      <c r="B14" t="s">
        <v>39</v>
      </c>
      <c r="C14" t="s">
        <v>13</v>
      </c>
      <c r="D14" t="s">
        <v>40</v>
      </c>
      <c r="E14">
        <v>213.5</v>
      </c>
      <c r="F14" t="s">
        <v>15</v>
      </c>
      <c r="G14">
        <v>4.2699999999999996</v>
      </c>
      <c r="H14">
        <v>2.266</v>
      </c>
      <c r="I14">
        <v>1.88</v>
      </c>
      <c r="J14">
        <v>2.35</v>
      </c>
      <c r="K14" t="s">
        <v>16</v>
      </c>
      <c r="L14">
        <v>50</v>
      </c>
    </row>
    <row r="15" spans="1:12" ht="13" customHeight="1" x14ac:dyDescent="0.15">
      <c r="A15">
        <v>14</v>
      </c>
      <c r="B15" t="s">
        <v>41</v>
      </c>
      <c r="C15" t="s">
        <v>13</v>
      </c>
      <c r="D15" t="s">
        <v>42</v>
      </c>
      <c r="E15">
        <v>243.9</v>
      </c>
      <c r="F15" t="s">
        <v>15</v>
      </c>
      <c r="G15">
        <v>4.8769999999999998</v>
      </c>
      <c r="H15">
        <v>2.5640000000000001</v>
      </c>
      <c r="I15">
        <v>1.9</v>
      </c>
      <c r="J15">
        <v>2.34</v>
      </c>
      <c r="K15" t="s">
        <v>16</v>
      </c>
      <c r="L15">
        <v>50</v>
      </c>
    </row>
    <row r="16" spans="1:12" ht="13" customHeight="1" x14ac:dyDescent="0.15">
      <c r="A16">
        <v>15</v>
      </c>
      <c r="B16" t="s">
        <v>43</v>
      </c>
      <c r="C16" t="s">
        <v>13</v>
      </c>
      <c r="D16" t="s">
        <v>44</v>
      </c>
      <c r="E16">
        <v>239.8</v>
      </c>
      <c r="F16" t="s">
        <v>15</v>
      </c>
      <c r="G16">
        <v>4.7969999999999997</v>
      </c>
      <c r="H16">
        <v>2.5339999999999998</v>
      </c>
      <c r="I16">
        <v>1.89</v>
      </c>
      <c r="J16">
        <v>2.29</v>
      </c>
      <c r="K16" t="s">
        <v>16</v>
      </c>
      <c r="L16">
        <v>50</v>
      </c>
    </row>
    <row r="17" spans="1:12" ht="13" customHeight="1" x14ac:dyDescent="0.15">
      <c r="A17">
        <v>16</v>
      </c>
      <c r="B17" t="s">
        <v>45</v>
      </c>
      <c r="C17" t="s">
        <v>13</v>
      </c>
      <c r="D17" t="s">
        <v>46</v>
      </c>
      <c r="E17">
        <v>231</v>
      </c>
      <c r="F17" t="s">
        <v>15</v>
      </c>
      <c r="G17">
        <v>4.62</v>
      </c>
      <c r="H17">
        <v>2.4620000000000002</v>
      </c>
      <c r="I17">
        <v>1.88</v>
      </c>
      <c r="J17">
        <v>2.31</v>
      </c>
      <c r="K17" t="s">
        <v>16</v>
      </c>
      <c r="L17">
        <v>50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91CB8C-D433-5942-9B36-0E33A6A4E533}">
  <dimension ref="A1:L17"/>
  <sheetViews>
    <sheetView tabSelected="1" topLeftCell="D1" workbookViewId="0">
      <selection activeCell="A12" sqref="A12:XFD12"/>
    </sheetView>
  </sheetViews>
  <sheetFormatPr baseColWidth="10" defaultRowHeight="13" x14ac:dyDescent="0.15"/>
  <cols>
    <col min="1" max="5" width="20" customWidth="1"/>
  </cols>
  <sheetData>
    <row r="1" spans="1:12" ht="13" customHeight="1" x14ac:dyDescent="0.15">
      <c r="A1" s="1" t="s">
        <v>1</v>
      </c>
      <c r="B1" s="1" t="s">
        <v>4</v>
      </c>
      <c r="C1" s="1" t="s">
        <v>5</v>
      </c>
      <c r="D1" s="1" t="s">
        <v>8</v>
      </c>
      <c r="E1" s="1" t="s">
        <v>9</v>
      </c>
      <c r="G1" s="3" t="s">
        <v>47</v>
      </c>
      <c r="H1" s="3" t="s">
        <v>48</v>
      </c>
    </row>
    <row r="2" spans="1:12" ht="13" customHeight="1" x14ac:dyDescent="0.15">
      <c r="A2" s="2" t="s">
        <v>12</v>
      </c>
      <c r="B2" s="2">
        <v>186</v>
      </c>
      <c r="C2" s="2" t="s">
        <v>15</v>
      </c>
      <c r="D2" s="2">
        <v>1.86</v>
      </c>
      <c r="E2" s="2">
        <v>2.1800000000000002</v>
      </c>
      <c r="G2">
        <f>10000/B2</f>
        <v>53.763440860215056</v>
      </c>
      <c r="H2" s="4">
        <f>2000/B2</f>
        <v>10.75268817204301</v>
      </c>
      <c r="I2" t="s">
        <v>50</v>
      </c>
      <c r="K2">
        <f>B2*35</f>
        <v>6510</v>
      </c>
      <c r="L2">
        <f>SUM(K2:K5)</f>
        <v>20023.5</v>
      </c>
    </row>
    <row r="3" spans="1:12" ht="13" customHeight="1" x14ac:dyDescent="0.15">
      <c r="A3" s="2" t="s">
        <v>17</v>
      </c>
      <c r="B3" s="2">
        <v>129.1</v>
      </c>
      <c r="C3" s="2" t="s">
        <v>15</v>
      </c>
      <c r="D3" s="2">
        <v>1.86</v>
      </c>
      <c r="E3" s="2">
        <v>2.2799999999999998</v>
      </c>
      <c r="G3">
        <f t="shared" ref="G3:G17" si="0">10000/B3</f>
        <v>77.459333849728893</v>
      </c>
      <c r="H3" s="4">
        <f t="shared" ref="H3:H17" si="1">2000/B3</f>
        <v>15.49186676994578</v>
      </c>
      <c r="K3">
        <f t="shared" ref="K3:K17" si="2">B3*35</f>
        <v>4518.5</v>
      </c>
    </row>
    <row r="4" spans="1:12" ht="13" customHeight="1" x14ac:dyDescent="0.15">
      <c r="A4" s="2" t="s">
        <v>19</v>
      </c>
      <c r="B4" s="2">
        <v>128.30000000000001</v>
      </c>
      <c r="C4" s="2" t="s">
        <v>15</v>
      </c>
      <c r="D4" s="2">
        <v>1.88</v>
      </c>
      <c r="E4" s="2">
        <v>2.31</v>
      </c>
      <c r="G4">
        <f t="shared" si="0"/>
        <v>77.942322681215899</v>
      </c>
      <c r="H4" s="4">
        <f t="shared" si="1"/>
        <v>15.588464536243178</v>
      </c>
      <c r="I4" t="s">
        <v>50</v>
      </c>
      <c r="K4">
        <f t="shared" si="2"/>
        <v>4490.5</v>
      </c>
    </row>
    <row r="5" spans="1:12" ht="13" customHeight="1" x14ac:dyDescent="0.15">
      <c r="A5" s="2" t="s">
        <v>21</v>
      </c>
      <c r="B5" s="2">
        <v>128.69999999999999</v>
      </c>
      <c r="C5" s="2" t="s">
        <v>15</v>
      </c>
      <c r="D5" s="2">
        <v>1.9</v>
      </c>
      <c r="E5" s="2">
        <v>2.29</v>
      </c>
      <c r="G5">
        <f t="shared" si="0"/>
        <v>77.700077700077713</v>
      </c>
      <c r="H5" s="4">
        <f t="shared" si="1"/>
        <v>15.540015540015542</v>
      </c>
      <c r="K5">
        <f t="shared" si="2"/>
        <v>4504.5</v>
      </c>
    </row>
    <row r="6" spans="1:12" ht="13" customHeight="1" x14ac:dyDescent="0.15">
      <c r="A6" s="2" t="s">
        <v>23</v>
      </c>
      <c r="B6" s="2">
        <v>161.1</v>
      </c>
      <c r="C6" s="2" t="s">
        <v>15</v>
      </c>
      <c r="D6" s="2">
        <v>1.87</v>
      </c>
      <c r="E6" s="2">
        <v>2.3199999999999998</v>
      </c>
      <c r="G6">
        <f t="shared" si="0"/>
        <v>62.07324643078833</v>
      </c>
      <c r="H6" s="4">
        <f t="shared" si="1"/>
        <v>12.414649286157667</v>
      </c>
      <c r="I6" t="s">
        <v>50</v>
      </c>
      <c r="K6">
        <f t="shared" si="2"/>
        <v>5638.5</v>
      </c>
      <c r="L6">
        <f>SUM(K7:K10)</f>
        <v>37033.5</v>
      </c>
    </row>
    <row r="7" spans="1:12" ht="13" customHeight="1" x14ac:dyDescent="0.15">
      <c r="A7" s="2" t="s">
        <v>25</v>
      </c>
      <c r="B7" s="2">
        <v>249</v>
      </c>
      <c r="C7" s="2" t="s">
        <v>15</v>
      </c>
      <c r="D7" s="2">
        <v>1.9</v>
      </c>
      <c r="E7" s="2">
        <v>2.3199999999999998</v>
      </c>
      <c r="G7">
        <f t="shared" si="0"/>
        <v>40.160642570281126</v>
      </c>
      <c r="H7" s="4">
        <f t="shared" si="1"/>
        <v>8.0321285140562253</v>
      </c>
      <c r="K7">
        <f t="shared" si="2"/>
        <v>8715</v>
      </c>
    </row>
    <row r="8" spans="1:12" ht="13" customHeight="1" x14ac:dyDescent="0.15">
      <c r="A8" s="2" t="s">
        <v>27</v>
      </c>
      <c r="B8" s="2">
        <v>286.2</v>
      </c>
      <c r="C8" s="2" t="s">
        <v>15</v>
      </c>
      <c r="D8" s="2">
        <v>1.9</v>
      </c>
      <c r="E8" s="2">
        <v>2.2799999999999998</v>
      </c>
      <c r="G8">
        <f t="shared" si="0"/>
        <v>34.940600978336832</v>
      </c>
      <c r="H8" s="4">
        <f t="shared" si="1"/>
        <v>6.9881201956673662</v>
      </c>
      <c r="K8">
        <f t="shared" si="2"/>
        <v>10017</v>
      </c>
    </row>
    <row r="9" spans="1:12" ht="13" customHeight="1" x14ac:dyDescent="0.15">
      <c r="A9" s="2" t="s">
        <v>29</v>
      </c>
      <c r="B9" s="2">
        <v>247.4</v>
      </c>
      <c r="C9" s="2" t="s">
        <v>15</v>
      </c>
      <c r="D9" s="2">
        <v>1.89</v>
      </c>
      <c r="E9" s="2">
        <v>2.35</v>
      </c>
      <c r="G9">
        <f t="shared" si="0"/>
        <v>40.420371867421181</v>
      </c>
      <c r="H9" s="4">
        <f t="shared" si="1"/>
        <v>8.0840743734842366</v>
      </c>
      <c r="I9" t="s">
        <v>50</v>
      </c>
      <c r="K9">
        <f t="shared" si="2"/>
        <v>8659</v>
      </c>
    </row>
    <row r="10" spans="1:12" ht="13" customHeight="1" x14ac:dyDescent="0.15">
      <c r="A10" s="2" t="s">
        <v>31</v>
      </c>
      <c r="B10" s="2">
        <v>275.5</v>
      </c>
      <c r="C10" s="2" t="s">
        <v>15</v>
      </c>
      <c r="D10" s="2">
        <v>1.89</v>
      </c>
      <c r="E10" s="2">
        <v>2.34</v>
      </c>
      <c r="G10">
        <f t="shared" si="0"/>
        <v>36.297640653357533</v>
      </c>
      <c r="H10" s="4">
        <f t="shared" si="1"/>
        <v>7.259528130671506</v>
      </c>
      <c r="I10" t="s">
        <v>49</v>
      </c>
      <c r="K10">
        <f t="shared" si="2"/>
        <v>9642.5</v>
      </c>
      <c r="L10">
        <f>SUM(K10:K13)</f>
        <v>39865</v>
      </c>
    </row>
    <row r="11" spans="1:12" ht="13" customHeight="1" x14ac:dyDescent="0.15">
      <c r="A11" s="2" t="s">
        <v>33</v>
      </c>
      <c r="B11" s="2">
        <v>245.3</v>
      </c>
      <c r="C11" s="2" t="s">
        <v>15</v>
      </c>
      <c r="D11" s="2">
        <v>1.9</v>
      </c>
      <c r="E11" s="2">
        <v>2.2999999999999998</v>
      </c>
      <c r="G11">
        <f t="shared" si="0"/>
        <v>40.766408479412959</v>
      </c>
      <c r="H11" s="4">
        <f t="shared" si="1"/>
        <v>8.1532816958825922</v>
      </c>
      <c r="K11">
        <f t="shared" si="2"/>
        <v>8585.5</v>
      </c>
    </row>
    <row r="12" spans="1:12" ht="13" customHeight="1" x14ac:dyDescent="0.15">
      <c r="A12" s="2" t="s">
        <v>35</v>
      </c>
      <c r="B12" s="2">
        <v>290.39999999999998</v>
      </c>
      <c r="C12" s="2" t="s">
        <v>15</v>
      </c>
      <c r="D12" s="2">
        <v>1.88</v>
      </c>
      <c r="E12" s="2">
        <v>2.2799999999999998</v>
      </c>
      <c r="G12">
        <f t="shared" si="0"/>
        <v>34.435261707988985</v>
      </c>
      <c r="H12" s="4">
        <f t="shared" si="1"/>
        <v>6.8870523415977969</v>
      </c>
      <c r="I12" t="s">
        <v>50</v>
      </c>
      <c r="K12">
        <f t="shared" si="2"/>
        <v>10164</v>
      </c>
    </row>
    <row r="13" spans="1:12" ht="13" customHeight="1" x14ac:dyDescent="0.15">
      <c r="A13" s="2" t="s">
        <v>37</v>
      </c>
      <c r="B13" s="2">
        <v>327.8</v>
      </c>
      <c r="C13" s="2" t="s">
        <v>15</v>
      </c>
      <c r="D13" s="2">
        <v>1.9</v>
      </c>
      <c r="E13" s="2">
        <v>2.31</v>
      </c>
      <c r="G13">
        <f t="shared" si="0"/>
        <v>30.506406345332518</v>
      </c>
      <c r="H13" s="4">
        <f t="shared" si="1"/>
        <v>6.1012812690665035</v>
      </c>
      <c r="I13" t="s">
        <v>50</v>
      </c>
      <c r="K13">
        <f t="shared" si="2"/>
        <v>11473</v>
      </c>
    </row>
    <row r="14" spans="1:12" ht="13" customHeight="1" x14ac:dyDescent="0.15">
      <c r="A14" s="2" t="s">
        <v>39</v>
      </c>
      <c r="B14" s="2">
        <v>213.5</v>
      </c>
      <c r="C14" s="2" t="s">
        <v>15</v>
      </c>
      <c r="D14" s="2">
        <v>1.88</v>
      </c>
      <c r="E14" s="2">
        <v>2.35</v>
      </c>
      <c r="G14">
        <f t="shared" si="0"/>
        <v>46.838407494145201</v>
      </c>
      <c r="H14" s="4">
        <f t="shared" si="1"/>
        <v>9.3676814988290396</v>
      </c>
      <c r="K14">
        <f t="shared" si="2"/>
        <v>7472.5</v>
      </c>
      <c r="L14">
        <f>SUM(K14:K17)</f>
        <v>32487</v>
      </c>
    </row>
    <row r="15" spans="1:12" ht="13" customHeight="1" x14ac:dyDescent="0.15">
      <c r="A15" s="2" t="s">
        <v>41</v>
      </c>
      <c r="B15" s="2">
        <v>243.9</v>
      </c>
      <c r="C15" s="2" t="s">
        <v>15</v>
      </c>
      <c r="D15" s="2">
        <v>1.9</v>
      </c>
      <c r="E15" s="2">
        <v>2.34</v>
      </c>
      <c r="G15">
        <f t="shared" si="0"/>
        <v>41.00041000410004</v>
      </c>
      <c r="H15" s="4">
        <f t="shared" si="1"/>
        <v>8.2000820008200073</v>
      </c>
      <c r="I15" t="s">
        <v>49</v>
      </c>
      <c r="K15">
        <f t="shared" si="2"/>
        <v>8536.5</v>
      </c>
    </row>
    <row r="16" spans="1:12" ht="13" customHeight="1" x14ac:dyDescent="0.15">
      <c r="A16" s="2" t="s">
        <v>43</v>
      </c>
      <c r="B16" s="2">
        <v>239.8</v>
      </c>
      <c r="C16" s="2" t="s">
        <v>15</v>
      </c>
      <c r="D16" s="2">
        <v>1.89</v>
      </c>
      <c r="E16" s="2">
        <v>2.29</v>
      </c>
      <c r="G16">
        <f t="shared" si="0"/>
        <v>41.701417848206837</v>
      </c>
      <c r="H16" s="4">
        <f t="shared" si="1"/>
        <v>8.3402835696413682</v>
      </c>
      <c r="I16" t="s">
        <v>49</v>
      </c>
      <c r="K16">
        <f t="shared" si="2"/>
        <v>8393</v>
      </c>
    </row>
    <row r="17" spans="1:11" ht="13" customHeight="1" x14ac:dyDescent="0.15">
      <c r="A17" s="2" t="s">
        <v>45</v>
      </c>
      <c r="B17" s="2">
        <v>231</v>
      </c>
      <c r="C17" s="2" t="s">
        <v>15</v>
      </c>
      <c r="D17" s="2">
        <v>1.88</v>
      </c>
      <c r="E17" s="2">
        <v>2.31</v>
      </c>
      <c r="G17">
        <f t="shared" si="0"/>
        <v>43.290043290043293</v>
      </c>
      <c r="H17" s="4">
        <f t="shared" si="1"/>
        <v>8.6580086580086579</v>
      </c>
      <c r="K17">
        <f t="shared" si="2"/>
        <v>8085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Alexandra Farah</cp:lastModifiedBy>
  <dcterms:created xsi:type="dcterms:W3CDTF">2024-08-07T14:39:50Z</dcterms:created>
  <dcterms:modified xsi:type="dcterms:W3CDTF">2024-08-09T16:47:32Z</dcterms:modified>
</cp:coreProperties>
</file>