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13_ncr:1_{D18D1E5F-3536-4BE6-8536-5B54F8B441C4}" xr6:coauthVersionLast="47" xr6:coauthVersionMax="47" xr10:uidLastSave="{00000000-0000-0000-0000-000000000000}"/>
  <bookViews>
    <workbookView xWindow="-108" yWindow="-108" windowWidth="23256" windowHeight="12456" xr2:uid="{B399EF2A-3B49-461E-A504-0CF035D060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 s="1"/>
  <c r="J15" i="1" s="1"/>
  <c r="G14" i="1"/>
  <c r="H14" i="1" s="1"/>
  <c r="J14" i="1" s="1"/>
  <c r="G13" i="1"/>
  <c r="H13" i="1" s="1"/>
  <c r="J13" i="1" s="1"/>
  <c r="G12" i="1"/>
  <c r="H12" i="1" s="1"/>
  <c r="J12" i="1" s="1"/>
  <c r="G11" i="1"/>
  <c r="H11" i="1" s="1"/>
  <c r="J11" i="1" s="1"/>
  <c r="G10" i="1"/>
  <c r="H10" i="1" s="1"/>
  <c r="J10" i="1" s="1"/>
  <c r="G9" i="1"/>
  <c r="H9" i="1" s="1"/>
  <c r="J9" i="1" s="1"/>
  <c r="G8" i="1"/>
  <c r="H8" i="1" s="1"/>
  <c r="J8" i="1" s="1"/>
  <c r="G7" i="1"/>
  <c r="H7" i="1" s="1"/>
  <c r="J7" i="1" s="1"/>
</calcChain>
</file>

<file path=xl/sharedStrings.xml><?xml version="1.0" encoding="utf-8"?>
<sst xmlns="http://schemas.openxmlformats.org/spreadsheetml/2006/main" count="27" uniqueCount="25">
  <si>
    <t>10am</t>
  </si>
  <si>
    <t>Measured OD600 spect</t>
  </si>
  <si>
    <t xml:space="preserve">Dilution factor </t>
  </si>
  <si>
    <t>Calculated OD600</t>
  </si>
  <si>
    <t>Volume to add for 0.08 in 8mL (mL)</t>
  </si>
  <si>
    <t>Desired final OD600</t>
  </si>
  <si>
    <t>uL to add for 0.08 in 8mL</t>
  </si>
  <si>
    <t>notes</t>
  </si>
  <si>
    <t>measured OD600 after adding to tubes</t>
  </si>
  <si>
    <t>measured OD600 after 2 hours</t>
  </si>
  <si>
    <t>measured OD600 after 4 hours</t>
  </si>
  <si>
    <t>Sample</t>
  </si>
  <si>
    <t>Genotype</t>
  </si>
  <si>
    <t>KRLVS 148 A</t>
  </si>
  <si>
    <t>KRLVS 148 B</t>
  </si>
  <si>
    <t>KRLVS 148 E</t>
  </si>
  <si>
    <t>KRLVS 149 C</t>
  </si>
  <si>
    <t>KRLVS 149 E</t>
  </si>
  <si>
    <t>KRLVS 149 D</t>
  </si>
  <si>
    <t>*low so added 25uL more</t>
  </si>
  <si>
    <t>2pm</t>
  </si>
  <si>
    <t>3:17pm</t>
  </si>
  <si>
    <t>measured OD600</t>
  </si>
  <si>
    <t>*unsure why so low</t>
  </si>
  <si>
    <t>finished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</si>
</sst>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20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3" xfId="0" applyBorder="1" applyAlignment="1">
      <alignment horizontal="center" wrapText="1"/>
    </xf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1424-C6A0-474D-88CE-C54D3C17CE4E}">
  <dimension ref="C3:O15"/>
  <sheetViews>
    <sheetView tabSelected="1" topLeftCell="B1" zoomScale="132" workbookViewId="0">
      <selection activeCell="C4" sqref="C4:O15"/>
    </sheetView>
  </sheetViews>
  <sheetFormatPr defaultRowHeight="14.4" x14ac:dyDescent="0.3"/>
  <cols>
    <col min="4" max="4" width="32.109375" bestFit="1" customWidth="1"/>
    <col min="14" max="14" width="10.33203125" customWidth="1"/>
  </cols>
  <sheetData>
    <row r="3" spans="3:15" x14ac:dyDescent="0.3">
      <c r="N3" s="9"/>
    </row>
    <row r="4" spans="3:15" x14ac:dyDescent="0.3">
      <c r="C4" s="1"/>
      <c r="D4" s="1"/>
      <c r="E4" s="1"/>
      <c r="F4" s="1"/>
      <c r="G4" s="1"/>
      <c r="H4" s="1"/>
      <c r="I4" s="1"/>
      <c r="J4" s="1"/>
      <c r="K4" s="1"/>
      <c r="L4" s="1" t="s">
        <v>0</v>
      </c>
      <c r="M4" s="2" t="s">
        <v>20</v>
      </c>
      <c r="N4" s="10" t="s">
        <v>21</v>
      </c>
      <c r="O4" s="2">
        <v>0.1875</v>
      </c>
    </row>
    <row r="5" spans="3:15" x14ac:dyDescent="0.3">
      <c r="C5" s="1"/>
      <c r="D5" s="1"/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6" t="s">
        <v>10</v>
      </c>
      <c r="O5" s="8" t="s">
        <v>22</v>
      </c>
    </row>
    <row r="6" spans="3:15" x14ac:dyDescent="0.3">
      <c r="C6" s="1" t="s">
        <v>11</v>
      </c>
      <c r="D6" s="1" t="s">
        <v>12</v>
      </c>
      <c r="E6" s="3"/>
      <c r="F6" s="3"/>
      <c r="G6" s="3"/>
      <c r="H6" s="3"/>
      <c r="I6" s="3"/>
      <c r="J6" s="3"/>
      <c r="K6" s="3"/>
      <c r="L6" s="3"/>
      <c r="M6" s="3"/>
      <c r="N6" s="6"/>
      <c r="O6" s="8"/>
    </row>
    <row r="7" spans="3:15" x14ac:dyDescent="0.3">
      <c r="C7" s="4">
        <v>1</v>
      </c>
      <c r="D7" s="1" t="s">
        <v>13</v>
      </c>
      <c r="E7" s="1">
        <v>0.29299999999999998</v>
      </c>
      <c r="F7" s="1">
        <v>80</v>
      </c>
      <c r="G7" s="1">
        <f>F7*E7</f>
        <v>23.439999999999998</v>
      </c>
      <c r="H7" s="1">
        <f>(I7*40)/(G7)</f>
        <v>0.17064846416382254</v>
      </c>
      <c r="I7" s="1">
        <v>0.1</v>
      </c>
      <c r="J7" s="5">
        <f>H7*1000</f>
        <v>170.64846416382255</v>
      </c>
      <c r="K7" s="1" t="s">
        <v>19</v>
      </c>
      <c r="L7" s="1">
        <v>9.9000000000000005E-2</v>
      </c>
      <c r="M7" s="1">
        <v>0.215</v>
      </c>
      <c r="N7" s="7">
        <v>0.26200000000000001</v>
      </c>
      <c r="O7" s="1">
        <v>0.313</v>
      </c>
    </row>
    <row r="8" spans="3:15" x14ac:dyDescent="0.3">
      <c r="C8" s="4">
        <v>2</v>
      </c>
      <c r="D8" s="1" t="s">
        <v>14</v>
      </c>
      <c r="E8" s="1">
        <v>0.441</v>
      </c>
      <c r="F8" s="1">
        <v>80</v>
      </c>
      <c r="G8" s="1">
        <f t="shared" ref="G8:G15" si="0">F8*E8</f>
        <v>35.28</v>
      </c>
      <c r="H8" s="1">
        <f t="shared" ref="H8:H15" si="1">(I8*40)/(G8)</f>
        <v>0.11337868480725623</v>
      </c>
      <c r="I8" s="1">
        <v>0.1</v>
      </c>
      <c r="J8" s="5">
        <f t="shared" ref="J8:J15" si="2">H8*1000</f>
        <v>113.37868480725622</v>
      </c>
      <c r="K8" s="1"/>
      <c r="L8" s="1">
        <v>7.0000000000000007E-2</v>
      </c>
      <c r="M8" s="1">
        <v>0.16</v>
      </c>
      <c r="N8" s="7">
        <v>0.19500000000000001</v>
      </c>
      <c r="O8" s="1">
        <v>0.24</v>
      </c>
    </row>
    <row r="9" spans="3:15" x14ac:dyDescent="0.3">
      <c r="C9" s="4">
        <v>3</v>
      </c>
      <c r="D9" s="1" t="s">
        <v>15</v>
      </c>
      <c r="E9" s="1">
        <v>0.308</v>
      </c>
      <c r="F9" s="1">
        <v>80</v>
      </c>
      <c r="G9" s="1">
        <f t="shared" si="0"/>
        <v>24.64</v>
      </c>
      <c r="H9" s="1">
        <f t="shared" si="1"/>
        <v>0.16233766233766234</v>
      </c>
      <c r="I9" s="1">
        <v>0.1</v>
      </c>
      <c r="J9" s="5">
        <f t="shared" si="2"/>
        <v>162.33766233766232</v>
      </c>
      <c r="K9" s="1"/>
      <c r="L9" s="1">
        <v>7.3999999999999996E-2</v>
      </c>
      <c r="M9" s="1">
        <v>0.16500000000000001</v>
      </c>
      <c r="N9" s="7">
        <v>0.19600000000000001</v>
      </c>
      <c r="O9" s="1">
        <v>0.23300000000000001</v>
      </c>
    </row>
    <row r="10" spans="3:15" x14ac:dyDescent="0.3">
      <c r="C10" s="4">
        <v>4</v>
      </c>
      <c r="D10" s="1" t="s">
        <v>16</v>
      </c>
      <c r="E10" s="1">
        <v>0.24299999999999999</v>
      </c>
      <c r="F10" s="1">
        <v>40</v>
      </c>
      <c r="G10" s="1">
        <f t="shared" si="0"/>
        <v>9.7199999999999989</v>
      </c>
      <c r="H10" s="1">
        <f t="shared" si="1"/>
        <v>0.32921810699588483</v>
      </c>
      <c r="I10" s="1">
        <v>0.08</v>
      </c>
      <c r="J10" s="5">
        <f t="shared" si="2"/>
        <v>329.21810699588485</v>
      </c>
      <c r="K10" s="1" t="s">
        <v>23</v>
      </c>
      <c r="L10" s="1">
        <v>5.8000000000000003E-2</v>
      </c>
      <c r="M10" s="1">
        <v>0.26600000000000001</v>
      </c>
      <c r="N10" s="7">
        <v>0.36399999999999999</v>
      </c>
      <c r="O10" s="1" t="s">
        <v>24</v>
      </c>
    </row>
    <row r="11" spans="3:15" x14ac:dyDescent="0.3">
      <c r="C11" s="4">
        <v>5</v>
      </c>
      <c r="D11" s="1" t="s">
        <v>18</v>
      </c>
      <c r="E11" s="1">
        <v>0.249</v>
      </c>
      <c r="F11" s="1">
        <v>80</v>
      </c>
      <c r="G11" s="1">
        <f t="shared" si="0"/>
        <v>19.920000000000002</v>
      </c>
      <c r="H11" s="1">
        <f t="shared" si="1"/>
        <v>0.1606425702811245</v>
      </c>
      <c r="I11" s="1">
        <v>0.08</v>
      </c>
      <c r="J11" s="5">
        <f t="shared" si="2"/>
        <v>160.64257028112451</v>
      </c>
      <c r="K11" s="1"/>
      <c r="L11" s="1">
        <v>7.6999999999999999E-2</v>
      </c>
      <c r="M11" s="1">
        <v>0.20799999999999999</v>
      </c>
      <c r="N11" s="7">
        <v>0.29099999999999998</v>
      </c>
      <c r="O11" s="1" t="s">
        <v>24</v>
      </c>
    </row>
    <row r="12" spans="3:15" x14ac:dyDescent="0.3">
      <c r="C12" s="4">
        <v>6</v>
      </c>
      <c r="D12" s="1" t="s">
        <v>17</v>
      </c>
      <c r="E12" s="1">
        <v>0.27300000000000002</v>
      </c>
      <c r="F12" s="1">
        <v>40</v>
      </c>
      <c r="G12" s="1">
        <f t="shared" si="0"/>
        <v>10.920000000000002</v>
      </c>
      <c r="H12" s="1">
        <f t="shared" si="1"/>
        <v>0.293040293040293</v>
      </c>
      <c r="I12" s="1">
        <v>0.08</v>
      </c>
      <c r="J12" s="5">
        <f t="shared" si="2"/>
        <v>293.04029304029302</v>
      </c>
      <c r="K12" s="1"/>
      <c r="L12" s="1">
        <v>8.5000000000000006E-2</v>
      </c>
      <c r="M12" s="1">
        <v>0.28999999999999998</v>
      </c>
      <c r="N12" s="7">
        <v>0.38500000000000001</v>
      </c>
      <c r="O12" s="1" t="s">
        <v>24</v>
      </c>
    </row>
    <row r="13" spans="3:15" x14ac:dyDescent="0.3">
      <c r="C13" s="4"/>
      <c r="D13" s="1"/>
      <c r="E13" s="1"/>
      <c r="F13" s="1"/>
      <c r="G13" s="1">
        <f>F13*E13</f>
        <v>0</v>
      </c>
      <c r="H13" s="1" t="e">
        <f t="shared" si="1"/>
        <v>#DIV/0!</v>
      </c>
      <c r="I13" s="1">
        <v>0.08</v>
      </c>
      <c r="J13" s="5" t="e">
        <f>H13*1000</f>
        <v>#DIV/0!</v>
      </c>
      <c r="K13" s="1"/>
      <c r="L13" s="1"/>
      <c r="M13" s="1"/>
      <c r="N13" s="7"/>
      <c r="O13" s="1"/>
    </row>
    <row r="14" spans="3:15" x14ac:dyDescent="0.3">
      <c r="C14" s="4"/>
      <c r="D14" s="1"/>
      <c r="E14" s="1"/>
      <c r="F14" s="1"/>
      <c r="G14" s="1">
        <f t="shared" si="0"/>
        <v>0</v>
      </c>
      <c r="H14" s="1" t="e">
        <f t="shared" si="1"/>
        <v>#DIV/0!</v>
      </c>
      <c r="I14" s="1">
        <v>0.08</v>
      </c>
      <c r="J14" s="5" t="e">
        <f t="shared" si="2"/>
        <v>#DIV/0!</v>
      </c>
      <c r="K14" s="1"/>
      <c r="L14" s="1"/>
      <c r="M14" s="1"/>
      <c r="N14" s="7"/>
      <c r="O14" s="1"/>
    </row>
    <row r="15" spans="3:15" x14ac:dyDescent="0.3">
      <c r="C15" s="4"/>
      <c r="D15" s="1"/>
      <c r="E15" s="1"/>
      <c r="F15" s="1"/>
      <c r="G15" s="1">
        <f t="shared" si="0"/>
        <v>0</v>
      </c>
      <c r="H15" s="1" t="e">
        <f t="shared" si="1"/>
        <v>#DIV/0!</v>
      </c>
      <c r="I15" s="1">
        <v>0.08</v>
      </c>
      <c r="J15" s="5" t="e">
        <f t="shared" si="2"/>
        <v>#DIV/0!</v>
      </c>
      <c r="K15" s="1"/>
      <c r="L15" s="1"/>
      <c r="M15" s="1"/>
      <c r="N15" s="7"/>
      <c r="O15" s="1"/>
    </row>
  </sheetData>
  <mergeCells count="11">
    <mergeCell ref="N5:N6"/>
    <mergeCell ref="O5:O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2024-04-24T11:32:24Z</dcterms:created>
  <dcterms:modified xsi:type="dcterms:W3CDTF">2024-04-24T22:07:19Z</dcterms:modified>
</cp:coreProperties>
</file>